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5AA" lockStructure="1"/>
  <bookViews>
    <workbookView xWindow="165" yWindow="-15" windowWidth="11355" windowHeight="6945"/>
  </bookViews>
  <sheets>
    <sheet name="Home" sheetId="11" r:id="rId1"/>
    <sheet name="EnMS Checklist" sheetId="4" r:id="rId2"/>
    <sheet name="Drop Down" sheetId="1" state="hidden" r:id="rId3"/>
    <sheet name="EnMS Dashboard" sheetId="16" r:id="rId4"/>
    <sheet name="Dropdown and calculations" sheetId="15" state="hidden" r:id="rId5"/>
  </sheets>
  <calcPr calcId="145621"/>
</workbook>
</file>

<file path=xl/calcChain.xml><?xml version="1.0" encoding="utf-8"?>
<calcChain xmlns="http://schemas.openxmlformats.org/spreadsheetml/2006/main">
  <c r="G43" i="4" l="1"/>
  <c r="D43" i="4"/>
  <c r="G33" i="4"/>
  <c r="D33" i="4"/>
  <c r="C10" i="15" l="1"/>
  <c r="C9" i="15"/>
  <c r="C8" i="15"/>
  <c r="C7" i="15"/>
  <c r="C6" i="15"/>
  <c r="G47" i="4" l="1"/>
  <c r="D47" i="4"/>
  <c r="G23" i="4"/>
  <c r="D23" i="4"/>
  <c r="G14" i="4"/>
  <c r="D14" i="4"/>
  <c r="J47" i="4" l="1"/>
  <c r="D10" i="15" s="1"/>
  <c r="J43" i="4"/>
  <c r="D9" i="15" s="1"/>
  <c r="J33" i="4"/>
  <c r="D8" i="15" s="1"/>
  <c r="J23" i="4"/>
  <c r="D7" i="15" s="1"/>
  <c r="J14" i="4"/>
  <c r="D6" i="15" s="1"/>
  <c r="I47" i="4"/>
  <c r="I43" i="4"/>
  <c r="I33" i="4"/>
  <c r="I23" i="4"/>
  <c r="I14" i="4"/>
  <c r="K49" i="4" l="1"/>
  <c r="M49" i="4" s="1"/>
</calcChain>
</file>

<file path=xl/sharedStrings.xml><?xml version="1.0" encoding="utf-8"?>
<sst xmlns="http://schemas.openxmlformats.org/spreadsheetml/2006/main" count="161" uniqueCount="99">
  <si>
    <t>Select</t>
  </si>
  <si>
    <t>Column1</t>
  </si>
  <si>
    <r>
      <rPr>
        <b/>
        <sz val="11"/>
        <color theme="1"/>
        <rFont val="Calibri"/>
        <family val="2"/>
        <scheme val="minor"/>
      </rPr>
      <t xml:space="preserve">Introduction:
</t>
    </r>
    <r>
      <rPr>
        <sz val="11"/>
        <color theme="1"/>
        <rFont val="Calibri"/>
        <family val="2"/>
        <scheme val="minor"/>
      </rPr>
      <t>The Punjab Energy Efficiency and Conservation Authority (PEECA) of the Governnment of Punjab, Pakistan is working rigurously to improve energy efficiency and promote a culture of Energy Conservation in the province. To aide the efforts, PEECA has developed excel based self-assessment tools to calculate energy efficiency and enerrgy saving potentials in different industrial and commercial utilities.</t>
    </r>
  </si>
  <si>
    <r>
      <rPr>
        <b/>
        <sz val="11"/>
        <color theme="1"/>
        <rFont val="Calibri"/>
        <family val="2"/>
        <scheme val="minor"/>
      </rPr>
      <t>Contact:</t>
    </r>
    <r>
      <rPr>
        <sz val="11"/>
        <color theme="1"/>
        <rFont val="Calibri"/>
        <family val="2"/>
        <scheme val="minor"/>
      </rPr>
      <t xml:space="preserve">
Users may contact following for any clarification, suggestion and/or improvement in this tool;</t>
    </r>
  </si>
  <si>
    <r>
      <rPr>
        <b/>
        <sz val="11"/>
        <color theme="1"/>
        <rFont val="Calibri"/>
        <family val="2"/>
        <scheme val="minor"/>
      </rPr>
      <t xml:space="preserve">Developer
</t>
    </r>
    <r>
      <rPr>
        <sz val="11"/>
        <color theme="1"/>
        <rFont val="Calibri"/>
        <family val="2"/>
        <scheme val="minor"/>
      </rPr>
      <t xml:space="preserve">M. Salman Butt
ESPIRE Consult
+92 305 555 2343
</t>
    </r>
    <r>
      <rPr>
        <u/>
        <sz val="11"/>
        <color theme="3"/>
        <rFont val="Calibri"/>
        <family val="2"/>
        <scheme val="minor"/>
      </rPr>
      <t xml:space="preserve">salman@espire.com.pk
</t>
    </r>
    <r>
      <rPr>
        <sz val="11"/>
        <color theme="1"/>
        <rFont val="Calibri"/>
        <family val="2"/>
        <scheme val="minor"/>
      </rPr>
      <t>198 A-1, M. A. Jauhar Town, Lahore, Pakistan</t>
    </r>
  </si>
  <si>
    <t>A</t>
  </si>
  <si>
    <t>B</t>
  </si>
  <si>
    <t>F</t>
  </si>
  <si>
    <t>H</t>
  </si>
  <si>
    <t>Insulation Class</t>
  </si>
  <si>
    <t>Motor Temperature</t>
  </si>
  <si>
    <t>1.00</t>
  </si>
  <si>
    <t>&gt;1</t>
  </si>
  <si>
    <t>Load</t>
  </si>
  <si>
    <t>Type of Load</t>
  </si>
  <si>
    <t>Variable</t>
  </si>
  <si>
    <t>Constant</t>
  </si>
  <si>
    <t>Motor Control</t>
  </si>
  <si>
    <t>Yes</t>
  </si>
  <si>
    <t>No</t>
  </si>
  <si>
    <t>Scope and Boundaries of EnMS are defined and documented</t>
  </si>
  <si>
    <t>Means of achieving continual improvement have been determined</t>
  </si>
  <si>
    <t>A Management Representative is appointed and an Energy Management Team is formed</t>
  </si>
  <si>
    <t>Energy Policy is appropriate to the nature and scale of the organization's energy use and consumption</t>
  </si>
  <si>
    <t>Energy Policy includes a commitment to continual improvement in energy performance</t>
  </si>
  <si>
    <t>Policy includes a commitment to ensure the availability of information and of necessary resources to achieve objectives and targets</t>
  </si>
  <si>
    <t>Policy includes a commitment to comply with all applicable legal requirements relating its energy aspects</t>
  </si>
  <si>
    <t>Policy provides the framework for setting and reviewing energy objectives and targets</t>
  </si>
  <si>
    <t>Policy supports the purchase of energy-efficient products and services, and design for energy performance improvement</t>
  </si>
  <si>
    <t>An Energy Policy has been defined, documented and communicated at all levels in the organization</t>
  </si>
  <si>
    <t>Energy Planning (4.4)</t>
  </si>
  <si>
    <t>Legal and other requirements applying to energy aspects are identified and accessible</t>
  </si>
  <si>
    <t>Application of these requirements on energy aspects is determined</t>
  </si>
  <si>
    <t>Energy use and consumption have been analysed</t>
  </si>
  <si>
    <t>Areas of Significant Energy Use haven been identified, their current energy performance determined and future energy use and consumption estimated</t>
  </si>
  <si>
    <t>Opportunities for improving energy performance have been identified prioritized and recorded</t>
  </si>
  <si>
    <t>Energy review is updated at defined intervals as well as in response to major changes in energy aspects</t>
  </si>
  <si>
    <t>The methodology for determining and updating the EnPIs has been recorded and regularly reviewed</t>
  </si>
  <si>
    <t>EnPIs are reviewed and compared to the energy baseline</t>
  </si>
  <si>
    <t>Implementation and Operation (4.5)</t>
  </si>
  <si>
    <t>Management Commitment and Energy Policy (4.1, 4.2, 4.3)</t>
  </si>
  <si>
    <t>Trainings are provided to fulfill the training needs and records maintained</t>
  </si>
  <si>
    <t>Roles, responsibilities and authorities in achiving EnMS requirements are communicated</t>
  </si>
  <si>
    <t>Training needs associated with control of  SEUs and operation of EnMS have been identified for person(s) working for or on behalf of the organization</t>
  </si>
  <si>
    <t>All personnel are aware of how their activities and behaviour contribute towards EnMS</t>
  </si>
  <si>
    <t>All personnel are aware importance of conforming to EnMS requirements and benefits of improved energy performance</t>
  </si>
  <si>
    <t>Organization communicates internally with regard to its energy performance and EnMS</t>
  </si>
  <si>
    <t>Information describing the core elements of EnMS and their interaction has been established, implemented and maintained</t>
  </si>
  <si>
    <t>Criteria for the effective operation and maintenance of significant energy uses has been established and communicated to prevent significant deviation from effective energy performance</t>
  </si>
  <si>
    <t>Suppliers are informed that procurement is partly evaluated on the basis of energy performance</t>
  </si>
  <si>
    <t>Criteria is established for assessing energy use, consumption and efficiency over the planned or expected operating lifetime while procuring</t>
  </si>
  <si>
    <t>Energy purchasing specifications have been defined and documented</t>
  </si>
  <si>
    <t>Checking (4.6)</t>
  </si>
  <si>
    <t>An energy measurement plan, appropriate to the size and complexity of the organization and its monitoring and measurement equipment, has been defined and implemented</t>
  </si>
  <si>
    <t>Accuraccy and repeatability of measurements is ensured by proper calibration or other measns and records are maintained</t>
  </si>
  <si>
    <t>Evaluation of compliance to legal and other requirements is conducted at planned intervals and record is maintained</t>
  </si>
  <si>
    <t>Periodic Internal audit is carried out to ensure conformance of EnMS to the Standard, energy objectives and established targets; and its impact on energy performance</t>
  </si>
  <si>
    <t>Objectivity and impartiality of the audit process is ensured while selecting auditors</t>
  </si>
  <si>
    <t>Audit results are recorded and reported to top management</t>
  </si>
  <si>
    <t>Actual and potential nonconformities are addressed by making corrections, and by taking corrective and preventive actions</t>
  </si>
  <si>
    <t>Records are established and maintained to demonstrate conformity to the requirements of EnMS, Standard, and the energy performance results achieved</t>
  </si>
  <si>
    <t>Controls for the identification, retrieval and retention of records are defined and implemented</t>
  </si>
  <si>
    <t>All records are maintained in a legible, identifiable and traceable manner</t>
  </si>
  <si>
    <t>Management Review (4.7)</t>
  </si>
  <si>
    <t>EnMS is reviewed by Top Management at planned intervals</t>
  </si>
  <si>
    <t>Records of management reviews are maintained</t>
  </si>
  <si>
    <t>Decisions or actions are taken related to the changes in energy perfomance, Energy Policy, EnPIs, Objectives, Targets and allocation of resources</t>
  </si>
  <si>
    <t>Yes/No</t>
  </si>
  <si>
    <t>compliance</t>
  </si>
  <si>
    <t>total</t>
  </si>
  <si>
    <t>total yes</t>
  </si>
  <si>
    <t>Compliance Level</t>
  </si>
  <si>
    <r>
      <rPr>
        <b/>
        <sz val="11"/>
        <color theme="1"/>
        <rFont val="Calibri"/>
        <family val="2"/>
        <scheme val="minor"/>
      </rPr>
      <t>About this tool:</t>
    </r>
    <r>
      <rPr>
        <sz val="11"/>
        <color theme="1"/>
        <rFont val="Calibri"/>
        <family val="2"/>
        <scheme val="minor"/>
      </rPr>
      <t xml:space="preserve">
This tool calculates provides a checklist of requirements of Energy Management System (EnMS) based on ISO 50001:2011. The result of the checklist is displayed in a spider web chart showing compliance levels of major sections of the EnMS</t>
    </r>
  </si>
  <si>
    <r>
      <rPr>
        <b/>
        <sz val="11"/>
        <color theme="1"/>
        <rFont val="Calibri"/>
        <family val="2"/>
        <scheme val="minor"/>
      </rPr>
      <t>References:</t>
    </r>
    <r>
      <rPr>
        <sz val="11"/>
        <color theme="1"/>
        <rFont val="Calibri"/>
        <family val="2"/>
        <scheme val="minor"/>
      </rPr>
      <t xml:space="preserve">
- ISO 50001:2011 Energy management systems - Requirements with guidance for use.
- BS EN 16001:2009 Energy management systems. Requirements with guidance for use
- Energy Management Maturity Matrix by bfz gGmbH, SMEDA and ESPIRE</t>
    </r>
  </si>
  <si>
    <t>Energy Management System Self-Assessment Tool</t>
  </si>
  <si>
    <t>An energy planning process is defined and documented</t>
  </si>
  <si>
    <t>Procedure for Control of records and documents is established and implemented ensuring traceability, validity, availability and protection</t>
  </si>
  <si>
    <t>An audit plan and schedule shall be developed taking into consideration the status and importance of the processes and areas to be audited as well as the results of previous audits.</t>
  </si>
  <si>
    <t>An Energy Review has been developed and recorded, and the methodology and criteria to develop energy review is documented</t>
  </si>
  <si>
    <t>Energy Performance indicators (EnPI) have been identified and documented and baselines recorded</t>
  </si>
  <si>
    <t>Decision regarding external communication of EnMS and energy performance has been taken; a method of external communication establised and implemented and appropriae records maintained</t>
  </si>
  <si>
    <t>Results of design activity are recorded</t>
  </si>
  <si>
    <t>Energy performance is Monitored, measured, and analysed for SEUs based on EnPIs, effectiveness of action plans and energy consumption and results are recorded</t>
  </si>
  <si>
    <t>Energy performance improvement opportunities and operational control are considered in the design of new, modified and renovated facilities, equipment, systems and processes having a significant impact on energy performance.</t>
  </si>
  <si>
    <t>Significant deviations in energy performance are investigated and results of actions are maintained</t>
  </si>
  <si>
    <t>The energy policy is regularly reviewed and updated, as necessary</t>
  </si>
  <si>
    <t>Legal requirements and other requirements shall be reviewed at defined intervals</t>
  </si>
  <si>
    <t>Energy action plans have been established which define responsibilities, means and timeframe of execution and verification methodology; and are updated at defined intervals</t>
  </si>
  <si>
    <t>Energy Objectives and targets have been established and documented in consistence with Energy policy and reviewed regularly</t>
  </si>
  <si>
    <t>Measurement needs of the organization are periodically reviewed</t>
  </si>
  <si>
    <t>Effectiveness of correctiveactions and preventive actions is reviewed</t>
  </si>
  <si>
    <r>
      <rPr>
        <b/>
        <sz val="11"/>
        <color theme="1"/>
        <rFont val="Calibri"/>
        <family val="2"/>
        <scheme val="minor"/>
      </rPr>
      <t>How to Use?</t>
    </r>
    <r>
      <rPr>
        <sz val="11"/>
        <color theme="1"/>
        <rFont val="Calibri"/>
        <family val="2"/>
        <scheme val="minor"/>
      </rPr>
      <t xml:space="preserve">
- Select "Yes" or "No" against the statements in the "EnMS Checklist" sheet.
- Any cell left blank or as "Yes/No" shall be considered as "No" for calculation purposes.
- Symbols on left side of a cell represent [        </t>
    </r>
    <r>
      <rPr>
        <b/>
        <sz val="11"/>
        <color theme="1"/>
        <rFont val="Calibri"/>
        <family val="2"/>
        <scheme val="minor"/>
      </rPr>
      <t>Document</t>
    </r>
    <r>
      <rPr>
        <sz val="11"/>
        <color theme="1"/>
        <rFont val="Calibri"/>
        <family val="2"/>
        <scheme val="minor"/>
      </rPr>
      <t xml:space="preserve">], [         </t>
    </r>
    <r>
      <rPr>
        <b/>
        <sz val="11"/>
        <color theme="1"/>
        <rFont val="Calibri"/>
        <family val="2"/>
        <scheme val="minor"/>
      </rPr>
      <t>Record</t>
    </r>
    <r>
      <rPr>
        <sz val="11"/>
        <color theme="1"/>
        <rFont val="Calibri"/>
        <family val="2"/>
        <scheme val="minor"/>
      </rPr>
      <t xml:space="preserve">], and [        </t>
    </r>
    <r>
      <rPr>
        <b/>
        <sz val="11"/>
        <color theme="1"/>
        <rFont val="Calibri"/>
        <family val="2"/>
        <scheme val="minor"/>
      </rPr>
      <t>Review</t>
    </r>
    <r>
      <rPr>
        <sz val="11"/>
        <color theme="1"/>
        <rFont val="Calibri"/>
        <family val="2"/>
        <scheme val="minor"/>
      </rPr>
      <t xml:space="preserve">] requirements of the standard ISO 50001:2011
- Result is displayed in "EnMS Dashboard" sheet.
- Please do not try to temper with any cells as this will alter the results. Please contact PEECA or the developers for any alteration or change requests.
</t>
    </r>
  </si>
  <si>
    <t>Document required by ISO 50001:2011</t>
  </si>
  <si>
    <t>Record required by ISO 50001:2011</t>
  </si>
  <si>
    <t>Review required by ISO 50001:2011</t>
  </si>
  <si>
    <t>Icon legends</t>
  </si>
  <si>
    <r>
      <rPr>
        <b/>
        <sz val="11"/>
        <color theme="1"/>
        <rFont val="Calibri"/>
        <family val="2"/>
        <scheme val="minor"/>
      </rPr>
      <t>Managing Director</t>
    </r>
    <r>
      <rPr>
        <sz val="11"/>
        <color theme="1"/>
        <rFont val="Calibri"/>
        <family val="2"/>
        <scheme val="minor"/>
      </rPr>
      <t xml:space="preserve">
Punjab Energy Efficiency and Conservation Agency (PEECA)
Energy Department, Government of the Punjab
</t>
    </r>
    <r>
      <rPr>
        <u/>
        <sz val="11"/>
        <color theme="3"/>
        <rFont val="Calibri"/>
        <family val="2"/>
        <scheme val="minor"/>
      </rPr>
      <t>md.peeca@energy.punjab.gov.pk</t>
    </r>
    <r>
      <rPr>
        <sz val="11"/>
        <color theme="1"/>
        <rFont val="Calibri"/>
        <family val="2"/>
        <scheme val="minor"/>
      </rPr>
      <t xml:space="preserve">
48-A, Block C-II, Ghalib Road, Gulberg-III, Lahore
Pakistan</t>
    </r>
  </si>
  <si>
    <r>
      <rPr>
        <b/>
        <sz val="11"/>
        <color theme="1"/>
        <rFont val="Calibri"/>
        <family val="2"/>
        <scheme val="minor"/>
      </rPr>
      <t xml:space="preserve">Disclaimer:
</t>
    </r>
    <r>
      <rPr>
        <sz val="11"/>
        <color theme="1"/>
        <rFont val="Calibri"/>
        <family val="2"/>
        <scheme val="minor"/>
      </rPr>
      <t>The information, calculations and conclusions in this tool are based on the sources as mentioned above. The tool has been field tested, however, qualified engineers must be consulted before makinng any decision based on these calculations. PEECA, Government of Punjab or the Developers accept no liability whatsoever to any person, company or entity for any injury, loss or damage that may arise in connection with any misuse or reliance on the information.
The tool is provided as a freeware. Users may make copies and distribute the tool without making any changes.</t>
    </r>
  </si>
  <si>
    <r>
      <rPr>
        <b/>
        <sz val="11"/>
        <color theme="1"/>
        <rFont val="Calibri"/>
        <family val="2"/>
        <scheme val="minor"/>
      </rPr>
      <t>Version Information:</t>
    </r>
    <r>
      <rPr>
        <sz val="11"/>
        <color theme="1"/>
        <rFont val="Calibri"/>
        <family val="2"/>
        <scheme val="minor"/>
      </rPr>
      <t xml:space="preserve">
Version No. V01_170321
Previous Version: N/A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</si>
</sst>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quot;$&quot;#,##0_);[Red]\(&quot;$&quot;#,##0\)"/>
    <numFmt numFmtId="165" formatCode="_(&quot;$&quot;* #,##0.00_);_(&quot;$&quot;* \(#,##0.00\);_(&quot;$&quot;* &quot;-&quot;??_);_(@_)"/>
    <numFmt numFmtId="166" formatCode="_(* #,##0.00_);_(* \(#,##0.00\);_(* &quot;-&quot;??_);_(@_)"/>
    <numFmt numFmtId="167" formatCode="#,##0&quot; therms&quot;"/>
    <numFmt numFmtId="168" formatCode="#,##0&quot; kBtuh&quot;"/>
    <numFmt numFmtId="169" formatCode="#,##0&quot; kWh&quot;"/>
    <numFmt numFmtId="170" formatCode="#,##0&quot;W   &quot;"/>
    <numFmt numFmtId="171" formatCode="&quot;Equipment &quot;0.0&quot; W/sqft Typical&quot;"/>
    <numFmt numFmtId="172" formatCode="0.0000000000"/>
    <numFmt numFmtId="173" formatCode="0.00_)"/>
    <numFmt numFmtId="174" formatCode="#,##0\V"/>
    <numFmt numFmtId="175" formatCode="#,##0&quot; rpm&quot;"/>
    <numFmt numFmtId="176" formatCode="0&quot; gal&quot;"/>
    <numFmt numFmtId="177" formatCode="&quot;$&quot;#,##0_)&quot;   &quot;;\(&quot;$&quot;#,##0\)&quot;   &quot;"/>
    <numFmt numFmtId="178" formatCode="#,##0&quot; tons&quot;"/>
    <numFmt numFmtId="179" formatCode="#,##0&quot; kW&quot;"/>
    <numFmt numFmtId="180" formatCode="General&quot; hp&quot;"/>
    <numFmt numFmtId="181" formatCode="#,##0.00&quot; $&quot;;\-#,##0.00&quot; $&quot;"/>
    <numFmt numFmtId="182" formatCode="_-* #,##0.0_-;\-* #,##0.0_-;_-* &quot;-&quot;??_-;_-@_-"/>
    <numFmt numFmtId="183" formatCode="_(* #,##0.0_);_(* \-#,##0.0_);_(* &quot;-&quot;??_);_(@_)"/>
    <numFmt numFmtId="184" formatCode="0.0"/>
  </numFmts>
  <fonts count="30">
    <font>
      <sz val="11"/>
      <color theme="1"/>
      <name val="Calibri"/>
      <family val="2"/>
      <scheme val="minor"/>
    </font>
    <font>
      <sz val="11"/>
      <color theme="1"/>
      <name val="Calibri"/>
      <family val="2"/>
      <scheme val="minor"/>
    </font>
    <font>
      <sz val="10"/>
      <name val="Helv"/>
    </font>
    <font>
      <sz val="10"/>
      <name val="Arial"/>
      <family val="2"/>
    </font>
    <font>
      <sz val="10"/>
      <color indexed="12"/>
      <name val="Arial"/>
      <family val="2"/>
    </font>
    <font>
      <sz val="8"/>
      <name val="Arial"/>
      <family val="2"/>
    </font>
    <font>
      <b/>
      <i/>
      <sz val="12"/>
      <name val="Arial"/>
      <family val="2"/>
    </font>
    <font>
      <sz val="10"/>
      <name val="Geneva"/>
      <family val="2"/>
    </font>
    <font>
      <sz val="11"/>
      <name val="??"/>
      <family val="3"/>
      <charset val="129"/>
    </font>
    <font>
      <b/>
      <u/>
      <sz val="11"/>
      <color indexed="37"/>
      <name val="Arial"/>
      <family val="2"/>
    </font>
    <font>
      <sz val="7"/>
      <name val="Small Fonts"/>
      <family val="2"/>
    </font>
    <font>
      <b/>
      <i/>
      <sz val="16"/>
      <name val="Helv"/>
    </font>
    <font>
      <sz val="8"/>
      <color indexed="12"/>
      <name val="Arial"/>
      <family val="2"/>
    </font>
    <font>
      <b/>
      <sz val="10"/>
      <color theme="1"/>
      <name val="Arial"/>
      <family val="2"/>
    </font>
    <font>
      <b/>
      <sz val="10"/>
      <color theme="0"/>
      <name val="Arial"/>
      <family val="2"/>
    </font>
    <font>
      <b/>
      <sz val="11"/>
      <color theme="0"/>
      <name val="Calibri"/>
      <family val="2"/>
      <scheme val="minor"/>
    </font>
    <font>
      <b/>
      <sz val="11"/>
      <color theme="1"/>
      <name val="Calibri"/>
      <family val="2"/>
      <scheme val="minor"/>
    </font>
    <font>
      <b/>
      <sz val="16"/>
      <color theme="0"/>
      <name val="Calibri"/>
      <family val="2"/>
      <scheme val="minor"/>
    </font>
    <font>
      <u/>
      <sz val="11"/>
      <color theme="3"/>
      <name val="Calibri"/>
      <family val="2"/>
      <scheme val="minor"/>
    </font>
    <font>
      <b/>
      <sz val="10"/>
      <color theme="0"/>
      <name val="Arial"/>
    </font>
    <font>
      <sz val="11"/>
      <color theme="1"/>
      <name val="Calibri"/>
      <scheme val="minor"/>
    </font>
    <font>
      <sz val="11"/>
      <color theme="0"/>
      <name val="Calibri"/>
      <family val="2"/>
      <scheme val="minor"/>
    </font>
    <font>
      <sz val="8"/>
      <color theme="1"/>
      <name val="Calibri"/>
      <family val="2"/>
      <scheme val="minor"/>
    </font>
    <font>
      <b/>
      <sz val="8"/>
      <color theme="1"/>
      <name val="Calibri"/>
      <family val="2"/>
      <scheme val="minor"/>
    </font>
    <font>
      <b/>
      <sz val="16"/>
      <color rgb="FFFF0000"/>
      <name val="Calibri"/>
      <family val="2"/>
      <scheme val="minor"/>
    </font>
    <font>
      <b/>
      <sz val="10"/>
      <color theme="0"/>
      <name val="Calibri"/>
      <family val="2"/>
      <scheme val="minor"/>
    </font>
    <font>
      <sz val="8"/>
      <color theme="0"/>
      <name val="Calibri"/>
      <family val="2"/>
      <scheme val="minor"/>
    </font>
    <font>
      <b/>
      <sz val="11"/>
      <name val="Calibri"/>
      <family val="2"/>
      <scheme val="minor"/>
    </font>
    <font>
      <sz val="11"/>
      <name val="Calibri"/>
      <family val="2"/>
      <scheme val="minor"/>
    </font>
    <font>
      <sz val="8"/>
      <name val="Calibri"/>
      <family val="2"/>
      <scheme val="minor"/>
    </font>
  </fonts>
  <fills count="1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theme="7"/>
        <bgColor indexed="64"/>
      </patternFill>
    </fill>
    <fill>
      <patternFill patternType="solid">
        <fgColor theme="0"/>
        <bgColor indexed="64"/>
      </patternFill>
    </fill>
    <fill>
      <patternFill patternType="solid">
        <fgColor theme="5"/>
        <bgColor indexed="64"/>
      </patternFill>
    </fill>
    <fill>
      <patternFill patternType="solid">
        <fgColor rgb="FF464749"/>
        <bgColor indexed="64"/>
      </patternFill>
    </fill>
    <fill>
      <patternFill patternType="solid">
        <fgColor theme="5" tint="0.79998168889431442"/>
        <bgColor indexed="64"/>
      </patternFill>
    </fill>
  </fills>
  <borders count="14">
    <border>
      <left/>
      <right/>
      <top/>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bottom style="hair">
        <color indexed="64"/>
      </bottom>
      <diagonal/>
    </border>
    <border>
      <left/>
      <right/>
      <top style="hair">
        <color indexed="64"/>
      </top>
      <bottom style="hair">
        <color indexed="64"/>
      </bottom>
      <diagonal/>
    </border>
  </borders>
  <cellStyleXfs count="41">
    <xf numFmtId="0" fontId="0" fillId="0" borderId="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172" fontId="7" fillId="4" borderId="6">
      <alignment horizontal="center" vertical="center"/>
    </xf>
    <xf numFmtId="177"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4" fontId="8" fillId="0" borderId="0">
      <protection locked="0"/>
    </xf>
    <xf numFmtId="183" fontId="3" fillId="0" borderId="2" applyBorder="0" applyAlignment="0">
      <alignment vertical="center"/>
    </xf>
    <xf numFmtId="171" fontId="3" fillId="0" borderId="0" applyFont="0" applyFill="0" applyBorder="0" applyAlignment="0" applyProtection="0">
      <alignment horizontal="left"/>
    </xf>
    <xf numFmtId="182" fontId="3" fillId="0" borderId="0">
      <protection locked="0"/>
    </xf>
    <xf numFmtId="176" fontId="3" fillId="0" borderId="0" applyFont="0" applyFill="0" applyBorder="0" applyAlignment="0" applyProtection="0">
      <alignment horizontal="right"/>
    </xf>
    <xf numFmtId="38" fontId="5" fillId="2" borderId="0" applyNumberFormat="0" applyBorder="0" applyAlignment="0" applyProtection="0"/>
    <xf numFmtId="0" fontId="9" fillId="0" borderId="0" applyNumberFormat="0" applyFill="0" applyBorder="0" applyAlignment="0" applyProtection="0"/>
    <xf numFmtId="181" fontId="3" fillId="0" borderId="0">
      <protection locked="0"/>
    </xf>
    <xf numFmtId="181" fontId="3" fillId="0" borderId="0">
      <protection locked="0"/>
    </xf>
    <xf numFmtId="0" fontId="4" fillId="0" borderId="1" applyNumberFormat="0" applyFill="0" applyAlignment="0" applyProtection="0"/>
    <xf numFmtId="180" fontId="3" fillId="0" borderId="7">
      <alignment horizontal="center"/>
    </xf>
    <xf numFmtId="10" fontId="5" fillId="3" borderId="3" applyNumberFormat="0" applyBorder="0" applyAlignment="0" applyProtection="0"/>
    <xf numFmtId="168" fontId="3" fillId="0" borderId="0" applyFont="0" applyFill="0" applyBorder="0" applyAlignment="0" applyProtection="0">
      <alignment horizontal="right"/>
    </xf>
    <xf numFmtId="179" fontId="6" fillId="0" borderId="0" applyFont="0" applyFill="0" applyBorder="0" applyAlignment="0" applyProtection="0">
      <alignment horizontal="right"/>
    </xf>
    <xf numFmtId="169" fontId="3" fillId="0" borderId="0" applyFont="0" applyFill="0" applyBorder="0" applyAlignment="0" applyProtection="0">
      <alignment horizontal="right"/>
    </xf>
    <xf numFmtId="37" fontId="10" fillId="0" borderId="0"/>
    <xf numFmtId="173" fontId="11" fillId="0" borderId="0"/>
    <xf numFmtId="9" fontId="3" fillId="0" borderId="0" applyFont="0" applyFill="0" applyBorder="0" applyAlignment="0" applyProtection="0"/>
    <xf numFmtId="10" fontId="3" fillId="0" borderId="0" applyFont="0" applyFill="0" applyBorder="0" applyAlignment="0" applyProtection="0"/>
    <xf numFmtId="175" fontId="3" fillId="0" borderId="0" applyFont="0" applyFill="0" applyBorder="0" applyAlignment="0" applyProtection="0">
      <alignment horizontal="right"/>
    </xf>
    <xf numFmtId="167" fontId="6" fillId="0" borderId="0" applyFont="0" applyBorder="0" applyAlignment="0">
      <alignment horizontal="center"/>
    </xf>
    <xf numFmtId="178" fontId="3" fillId="0" borderId="0" applyFont="0" applyFill="0" applyBorder="0" applyAlignment="0" applyProtection="0">
      <alignment horizontal="right"/>
    </xf>
    <xf numFmtId="181" fontId="3" fillId="0" borderId="8">
      <protection locked="0"/>
    </xf>
    <xf numFmtId="37" fontId="5" fillId="5" borderId="0" applyNumberFormat="0" applyBorder="0" applyAlignment="0" applyProtection="0"/>
    <xf numFmtId="37" fontId="5" fillId="0" borderId="0"/>
    <xf numFmtId="3" fontId="12" fillId="0" borderId="1" applyProtection="0"/>
    <xf numFmtId="174" fontId="3" fillId="0" borderId="0" applyFont="0" applyFill="0" applyBorder="0" applyAlignment="0" applyProtection="0">
      <alignment horizontal="right"/>
    </xf>
    <xf numFmtId="170" fontId="3" fillId="0" borderId="0" applyFont="0" applyFill="0" applyBorder="0" applyAlignment="0" applyProtection="0">
      <alignment horizontal="right"/>
    </xf>
    <xf numFmtId="0" fontId="3"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pplyNumberFormat="0" applyFill="0" applyBorder="0" applyAlignment="0" applyProtection="0"/>
  </cellStyleXfs>
  <cellXfs count="57">
    <xf numFmtId="0" fontId="0" fillId="0" borderId="0" xfId="0"/>
    <xf numFmtId="0" fontId="0" fillId="0" borderId="0" xfId="0"/>
    <xf numFmtId="0" fontId="13" fillId="6" borderId="10" xfId="0" applyFont="1" applyFill="1" applyBorder="1" applyAlignment="1">
      <alignment horizontal="center"/>
    </xf>
    <xf numFmtId="0" fontId="14" fillId="6" borderId="8" xfId="0" applyFont="1" applyFill="1" applyBorder="1" applyAlignment="1">
      <alignment horizontal="center"/>
    </xf>
    <xf numFmtId="0" fontId="0" fillId="7" borderId="0" xfId="0" applyFill="1"/>
    <xf numFmtId="0" fontId="0" fillId="7" borderId="0" xfId="0" applyFill="1" applyBorder="1"/>
    <xf numFmtId="0" fontId="19" fillId="6" borderId="8" xfId="0" applyFont="1" applyFill="1" applyBorder="1" applyAlignment="1">
      <alignment horizontal="center"/>
    </xf>
    <xf numFmtId="2" fontId="0" fillId="0" borderId="9" xfId="0" applyNumberFormat="1" applyBorder="1" applyAlignment="1">
      <alignment horizontal="center"/>
    </xf>
    <xf numFmtId="2" fontId="20" fillId="0" borderId="5" xfId="1" applyNumberFormat="1" applyFont="1" applyBorder="1" applyAlignment="1">
      <alignment horizontal="center"/>
    </xf>
    <xf numFmtId="2" fontId="20" fillId="0" borderId="3" xfId="1" applyNumberFormat="1" applyFont="1" applyBorder="1" applyAlignment="1">
      <alignment horizontal="center"/>
    </xf>
    <xf numFmtId="2" fontId="0" fillId="0" borderId="3" xfId="1" applyNumberFormat="1" applyFont="1" applyBorder="1"/>
    <xf numFmtId="0" fontId="14" fillId="6" borderId="11" xfId="0" applyFont="1" applyFill="1" applyBorder="1" applyAlignment="1">
      <alignment horizontal="center"/>
    </xf>
    <xf numFmtId="0" fontId="19" fillId="6" borderId="11" xfId="0" applyFont="1" applyFill="1" applyBorder="1" applyAlignment="1">
      <alignment horizontal="center"/>
    </xf>
    <xf numFmtId="0" fontId="14" fillId="6" borderId="4" xfId="0" applyFont="1" applyFill="1" applyBorder="1" applyAlignment="1"/>
    <xf numFmtId="0" fontId="14" fillId="7" borderId="0" xfId="0" applyFont="1" applyFill="1" applyBorder="1" applyAlignment="1"/>
    <xf numFmtId="0" fontId="0" fillId="7" borderId="0" xfId="0" applyFill="1" applyProtection="1"/>
    <xf numFmtId="0" fontId="0" fillId="7" borderId="0" xfId="0" applyFill="1" applyBorder="1" applyProtection="1"/>
    <xf numFmtId="0" fontId="17" fillId="7" borderId="0" xfId="0" applyFont="1" applyFill="1" applyBorder="1" applyAlignment="1">
      <alignment horizontal="center" vertical="center"/>
    </xf>
    <xf numFmtId="0" fontId="22" fillId="7" borderId="0" xfId="0" applyFont="1" applyFill="1" applyAlignment="1">
      <alignment wrapText="1"/>
    </xf>
    <xf numFmtId="0" fontId="22" fillId="7" borderId="0" xfId="0" applyFont="1" applyFill="1" applyBorder="1" applyAlignment="1">
      <alignment wrapText="1"/>
    </xf>
    <xf numFmtId="0" fontId="17" fillId="7" borderId="0" xfId="0" applyFont="1" applyFill="1" applyBorder="1" applyAlignment="1">
      <alignment vertical="center"/>
    </xf>
    <xf numFmtId="0" fontId="24" fillId="7" borderId="0" xfId="0" applyFont="1" applyFill="1" applyBorder="1" applyAlignment="1">
      <alignment horizontal="right" vertical="center"/>
    </xf>
    <xf numFmtId="0" fontId="25" fillId="8" borderId="0" xfId="0" applyFont="1" applyFill="1" applyAlignment="1">
      <alignment wrapText="1"/>
    </xf>
    <xf numFmtId="0" fontId="23" fillId="8" borderId="0" xfId="0" applyFont="1" applyFill="1" applyAlignment="1">
      <alignment wrapText="1"/>
    </xf>
    <xf numFmtId="0" fontId="0" fillId="8" borderId="0" xfId="0" applyFill="1"/>
    <xf numFmtId="0" fontId="22" fillId="8" borderId="0" xfId="0" applyFont="1" applyFill="1" applyAlignment="1">
      <alignment wrapText="1"/>
    </xf>
    <xf numFmtId="0" fontId="22" fillId="7" borderId="12" xfId="0" applyFont="1" applyFill="1" applyBorder="1" applyAlignment="1">
      <alignment horizontal="justify" wrapText="1"/>
    </xf>
    <xf numFmtId="0" fontId="22" fillId="7" borderId="13" xfId="0" applyFont="1" applyFill="1" applyBorder="1" applyAlignment="1">
      <alignment horizontal="justify" wrapText="1"/>
    </xf>
    <xf numFmtId="0" fontId="0" fillId="7" borderId="0" xfId="0" applyFill="1" applyAlignment="1">
      <alignment horizontal="justify"/>
    </xf>
    <xf numFmtId="0" fontId="22" fillId="7" borderId="0" xfId="0" applyFont="1" applyFill="1" applyAlignment="1">
      <alignment horizontal="justify" wrapText="1"/>
    </xf>
    <xf numFmtId="0" fontId="0" fillId="7" borderId="0" xfId="0" applyFill="1" applyAlignment="1">
      <alignment horizontal="justify" wrapText="1"/>
    </xf>
    <xf numFmtId="0" fontId="22" fillId="7" borderId="12" xfId="0" applyFont="1" applyFill="1" applyBorder="1" applyAlignment="1">
      <alignment horizontal="justify"/>
    </xf>
    <xf numFmtId="0" fontId="22" fillId="7" borderId="0" xfId="0" applyFont="1" applyFill="1" applyAlignment="1"/>
    <xf numFmtId="9" fontId="0" fillId="7" borderId="0" xfId="1" applyFont="1" applyFill="1"/>
    <xf numFmtId="184" fontId="0" fillId="7" borderId="0" xfId="0" applyNumberFormat="1" applyFill="1"/>
    <xf numFmtId="0" fontId="22" fillId="7" borderId="0" xfId="0" applyFont="1" applyFill="1" applyBorder="1" applyAlignment="1">
      <alignment horizontal="center" wrapText="1"/>
    </xf>
    <xf numFmtId="0" fontId="26" fillId="7" borderId="0" xfId="0" applyFont="1" applyFill="1" applyAlignment="1" applyProtection="1">
      <alignment wrapText="1"/>
      <protection hidden="1"/>
    </xf>
    <xf numFmtId="0" fontId="21" fillId="7" borderId="0" xfId="0" applyFont="1" applyFill="1" applyBorder="1" applyProtection="1">
      <protection hidden="1"/>
    </xf>
    <xf numFmtId="0" fontId="21" fillId="7" borderId="0" xfId="0" applyFont="1" applyFill="1" applyProtection="1">
      <protection hidden="1"/>
    </xf>
    <xf numFmtId="0" fontId="21" fillId="7" borderId="0" xfId="0" applyFont="1" applyFill="1" applyAlignment="1" applyProtection="1">
      <protection hidden="1"/>
    </xf>
    <xf numFmtId="0" fontId="26" fillId="7" borderId="0" xfId="0" applyFont="1" applyFill="1" applyAlignment="1" applyProtection="1">
      <protection hidden="1"/>
    </xf>
    <xf numFmtId="0" fontId="27" fillId="7" borderId="0" xfId="0" applyFont="1" applyFill="1" applyProtection="1"/>
    <xf numFmtId="0" fontId="28" fillId="7" borderId="0" xfId="0" applyFont="1" applyFill="1"/>
    <xf numFmtId="0" fontId="22" fillId="7" borderId="12" xfId="0" applyFont="1" applyFill="1" applyBorder="1" applyAlignment="1" applyProtection="1">
      <alignment horizontal="center" wrapText="1"/>
      <protection locked="0" hidden="1"/>
    </xf>
    <xf numFmtId="0" fontId="0" fillId="7" borderId="0" xfId="0" applyFill="1" applyAlignment="1">
      <alignment horizontal="center" vertical="center"/>
    </xf>
    <xf numFmtId="0" fontId="22" fillId="7" borderId="0" xfId="0" applyFont="1" applyFill="1" applyBorder="1" applyAlignment="1">
      <alignment horizontal="justify"/>
    </xf>
    <xf numFmtId="0" fontId="22" fillId="7" borderId="0" xfId="0" applyFont="1" applyFill="1" applyBorder="1" applyAlignment="1" applyProtection="1">
      <alignment horizontal="center" wrapText="1"/>
      <protection locked="0" hidden="1"/>
    </xf>
    <xf numFmtId="0" fontId="15" fillId="10" borderId="0" xfId="0" applyFont="1" applyFill="1" applyBorder="1" applyAlignment="1">
      <alignment wrapText="1"/>
    </xf>
    <xf numFmtId="0" fontId="29" fillId="10" borderId="0" xfId="0" applyFont="1" applyFill="1" applyBorder="1" applyAlignment="1">
      <alignment wrapText="1"/>
    </xf>
    <xf numFmtId="0" fontId="0" fillId="10" borderId="0" xfId="0" applyFill="1"/>
    <xf numFmtId="0" fontId="17" fillId="9" borderId="0" xfId="0" applyFont="1" applyFill="1" applyBorder="1" applyAlignment="1">
      <alignment horizontal="center"/>
    </xf>
    <xf numFmtId="0" fontId="27" fillId="10" borderId="0" xfId="0" applyFont="1" applyFill="1" applyBorder="1" applyAlignment="1">
      <alignment horizontal="left" vertical="center" wrapText="1"/>
    </xf>
    <xf numFmtId="0" fontId="14" fillId="6" borderId="4" xfId="0" applyFont="1" applyFill="1" applyBorder="1" applyAlignment="1">
      <alignment horizontal="center"/>
    </xf>
    <xf numFmtId="0" fontId="14" fillId="6" borderId="5" xfId="0" applyFont="1" applyFill="1" applyBorder="1" applyAlignment="1">
      <alignment horizontal="center"/>
    </xf>
    <xf numFmtId="0" fontId="0" fillId="7" borderId="0" xfId="0" applyFill="1" applyAlignment="1">
      <alignment horizontal="justify" vertical="top" wrapText="1"/>
    </xf>
    <xf numFmtId="0" fontId="0" fillId="7" borderId="0" xfId="0" applyFill="1" applyAlignment="1">
      <alignment horizontal="justify" vertical="top"/>
    </xf>
    <xf numFmtId="0" fontId="0" fillId="7" borderId="0" xfId="0" applyFill="1" applyAlignment="1">
      <alignment horizontal="justify" vertical="top"/>
    </xf>
  </cellXfs>
  <cellStyles count="41">
    <cellStyle name="_x0010_“+ˆÉ•?pý¤" xfId="4"/>
    <cellStyle name="Actual Date" xfId="5"/>
    <cellStyle name="Center" xfId="6"/>
    <cellStyle name="Comma 2" xfId="7"/>
    <cellStyle name="Currency 2" xfId="8"/>
    <cellStyle name="Date" xfId="9"/>
    <cellStyle name="eemdata" xfId="10"/>
    <cellStyle name="eqptdensity" xfId="11"/>
    <cellStyle name="Fixed" xfId="12"/>
    <cellStyle name="gal" xfId="13"/>
    <cellStyle name="Grey" xfId="14"/>
    <cellStyle name="HEADER" xfId="15"/>
    <cellStyle name="Heading1" xfId="16"/>
    <cellStyle name="Heading2" xfId="17"/>
    <cellStyle name="HIGHLIGHT" xfId="18"/>
    <cellStyle name="HP" xfId="19"/>
    <cellStyle name="Input [yellow]" xfId="20"/>
    <cellStyle name="kBtuh" xfId="21"/>
    <cellStyle name="kW" xfId="22"/>
    <cellStyle name="kWh" xfId="23"/>
    <cellStyle name="no dec" xfId="24"/>
    <cellStyle name="Normal" xfId="0" builtinId="0"/>
    <cellStyle name="Normal - Style1" xfId="25"/>
    <cellStyle name="Normal 2" xfId="2"/>
    <cellStyle name="Normal 3" xfId="3"/>
    <cellStyle name="Normal 4" xfId="37"/>
    <cellStyle name="Normal 5" xfId="40"/>
    <cellStyle name="Percent" xfId="1" builtinId="5"/>
    <cellStyle name="Percent [2]" xfId="27"/>
    <cellStyle name="Percent 2" xfId="26"/>
    <cellStyle name="Percent 3" xfId="39"/>
    <cellStyle name="Percent 4" xfId="38"/>
    <cellStyle name="rpm" xfId="28"/>
    <cellStyle name="therms" xfId="29"/>
    <cellStyle name="ton" xfId="30"/>
    <cellStyle name="Total 2" xfId="31"/>
    <cellStyle name="Unprot" xfId="32"/>
    <cellStyle name="Unprot$" xfId="33"/>
    <cellStyle name="Unprotect" xfId="34"/>
    <cellStyle name="volt" xfId="35"/>
    <cellStyle name="Watt" xfId="36"/>
  </cellStyles>
  <dxfs count="29">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numFmt numFmtId="184" formatCode="0.0"/>
      <fill>
        <patternFill patternType="solid">
          <fgColor indexed="64"/>
          <bgColor theme="0"/>
        </patternFill>
      </fill>
    </dxf>
    <dxf>
      <fill>
        <patternFill patternType="solid">
          <fgColor indexed="64"/>
          <bgColor theme="0"/>
        </patternFill>
      </fill>
      <protection locked="1" hidden="0"/>
    </dxf>
    <dxf>
      <font>
        <strike val="0"/>
        <outline val="0"/>
        <shadow val="0"/>
        <u val="none"/>
        <vertAlign val="baseline"/>
        <sz val="11"/>
        <color auto="1"/>
        <name val="Calibri"/>
        <scheme val="minor"/>
      </font>
    </dxf>
    <dxf>
      <font>
        <b val="0"/>
        <i val="0"/>
        <strike val="0"/>
        <condense val="0"/>
        <extend val="0"/>
        <outline val="0"/>
        <shadow val="0"/>
        <u val="none"/>
        <vertAlign val="baseline"/>
        <sz val="11"/>
        <color theme="1"/>
        <name val="Calibri"/>
        <scheme val="minor"/>
      </font>
      <numFmt numFmtId="2"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2" formatCode="0.0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theme="0"/>
        <name val="Arial"/>
        <scheme val="none"/>
      </font>
      <fill>
        <patternFill patternType="solid">
          <fgColor indexed="64"/>
          <bgColor theme="7"/>
        </patternFill>
      </fill>
      <alignment horizontal="center" vertical="bottom" textRotation="0" wrapText="0" indent="0" justifyLastLine="0" shrinkToFit="0" readingOrder="0"/>
      <border diagonalUp="0" diagonalDown="0" outline="0">
        <left/>
        <right/>
        <top style="thin">
          <color indexed="64"/>
        </top>
        <bottom style="double">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1"/>
        <name val="Calibri"/>
        <scheme val="minor"/>
      </font>
    </dxf>
    <dxf>
      <numFmt numFmtId="13" formatCode="0%"/>
      <alignment horizontal="center" vertical="bottom" textRotation="0" wrapText="0" indent="0" justifyLastLine="0" shrinkToFit="0" readingOrder="0"/>
      <border diagonalUp="0" diagonalDown="0" outline="0">
        <left style="thin">
          <color indexed="64"/>
        </left>
        <right style="thin">
          <color indexed="64"/>
        </right>
        <top/>
        <bottom/>
      </border>
    </dxf>
    <dxf>
      <font>
        <b/>
        <i val="0"/>
        <color theme="0"/>
      </font>
      <fill>
        <patternFill>
          <bgColor theme="4"/>
        </patternFill>
      </fill>
    </dxf>
    <dxf>
      <border>
        <left style="thin">
          <color theme="4"/>
        </left>
        <right style="thin">
          <color theme="4"/>
        </right>
        <top style="thin">
          <color theme="4"/>
        </top>
        <bottom style="thin">
          <color theme="4"/>
        </bottom>
        <vertical style="thin">
          <color theme="4"/>
        </vertical>
        <horizontal style="thin">
          <color theme="4"/>
        </horizontal>
      </border>
    </dxf>
    <dxf>
      <font>
        <color theme="0"/>
      </font>
      <fill>
        <patternFill>
          <bgColor theme="4"/>
        </patternFill>
      </fill>
    </dxf>
    <dxf>
      <font>
        <b/>
        <i val="0"/>
        <color theme="0"/>
      </font>
      <fill>
        <patternFill>
          <bgColor theme="4"/>
        </patternFill>
      </fill>
      <border>
        <left style="thin">
          <color theme="4"/>
        </left>
        <right style="thin">
          <color theme="4"/>
        </right>
        <top style="thin">
          <color theme="4"/>
        </top>
        <bottom style="thin">
          <color theme="4"/>
        </bottom>
        <vertical style="thin">
          <color theme="4"/>
        </vertical>
        <horizontal style="thin">
          <color theme="4"/>
        </horizontal>
      </border>
    </dxf>
    <dxf>
      <fill>
        <patternFill>
          <bgColor rgb="FFC7C9CB"/>
        </patternFill>
      </fill>
      <border>
        <left style="thin">
          <color theme="4"/>
        </left>
        <right style="thin">
          <color theme="4"/>
        </right>
        <top style="thin">
          <color theme="4"/>
        </top>
        <bottom style="thin">
          <color theme="4"/>
        </bottom>
        <vertical style="thin">
          <color theme="4"/>
        </vertical>
        <horizontal style="thin">
          <color theme="4"/>
        </horizontal>
      </border>
    </dxf>
  </dxfs>
  <tableStyles count="3" defaultTableStyle="Header Column" defaultPivotStyle="PivotStyleLight16">
    <tableStyle name="Header Column" pivot="0" count="2">
      <tableStyleElement type="wholeTable" dxfId="28"/>
      <tableStyleElement type="firstColumn" dxfId="27"/>
    </tableStyle>
    <tableStyle name="Table Style 1" pivot="0" count="1">
      <tableStyleElement type="firstColumnStripe" dxfId="26"/>
    </tableStyle>
    <tableStyle name="Table Style 2" pivot="0" count="2">
      <tableStyleElement type="wholeTable" dxfId="25"/>
      <tableStyleElement type="firstColumn" dxfId="24"/>
    </tableStyle>
  </tableStyles>
  <colors>
    <mruColors>
      <color rgb="FFC7C9CB"/>
      <color rgb="FFC7C8C9"/>
      <color rgb="FF46474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chartsheet" Target="chartsheets/sheet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title>
      <c:tx>
        <c:rich>
          <a:bodyPr/>
          <a:lstStyle/>
          <a:p>
            <a:pPr>
              <a:defRPr>
                <a:solidFill>
                  <a:schemeClr val="bg1"/>
                </a:solidFill>
              </a:defRPr>
            </a:pPr>
            <a:r>
              <a:rPr lang="en-US">
                <a:solidFill>
                  <a:schemeClr val="bg1"/>
                </a:solidFill>
              </a:rPr>
              <a:t>Assessment of Compliance to Energy Management System ISO50001:2011</a:t>
            </a:r>
          </a:p>
        </c:rich>
      </c:tx>
      <c:layout/>
      <c:overlay val="0"/>
      <c:spPr>
        <a:solidFill>
          <a:schemeClr val="tx2"/>
        </a:solidFill>
      </c:spPr>
    </c:title>
    <c:autoTitleDeleted val="0"/>
    <c:plotArea>
      <c:layout>
        <c:manualLayout>
          <c:layoutTarget val="inner"/>
          <c:xMode val="edge"/>
          <c:yMode val="edge"/>
          <c:x val="0.25769437470467998"/>
          <c:y val="0.29911330527709684"/>
          <c:w val="0.48461113509027104"/>
          <c:h val="0.66587072780636691"/>
        </c:manualLayout>
      </c:layout>
      <c:radarChart>
        <c:radarStyle val="marker"/>
        <c:varyColors val="0"/>
        <c:ser>
          <c:idx val="0"/>
          <c:order val="0"/>
          <c:tx>
            <c:strRef>
              <c:f>'Dropdown and calculations'!$D$5</c:f>
              <c:strCache>
                <c:ptCount val="1"/>
                <c:pt idx="0">
                  <c:v>Compliance Level</c:v>
                </c:pt>
              </c:strCache>
            </c:strRef>
          </c:tx>
          <c:dLbls>
            <c:spPr>
              <a:solidFill>
                <a:schemeClr val="tx2"/>
              </a:solidFill>
            </c:spPr>
            <c:txPr>
              <a:bodyPr/>
              <a:lstStyle/>
              <a:p>
                <a:pPr>
                  <a:defRPr sz="1400" b="1">
                    <a:solidFill>
                      <a:schemeClr val="bg1"/>
                    </a:solidFill>
                  </a:defRPr>
                </a:pPr>
                <a:endParaRPr lang="en-US"/>
              </a:p>
            </c:txPr>
            <c:showLegendKey val="0"/>
            <c:showVal val="1"/>
            <c:showCatName val="0"/>
            <c:showSerName val="0"/>
            <c:showPercent val="0"/>
            <c:showBubbleSize val="0"/>
            <c:showLeaderLines val="0"/>
          </c:dLbls>
          <c:cat>
            <c:strRef>
              <c:f>'Dropdown and calculations'!$C$6:$C$10</c:f>
              <c:strCache>
                <c:ptCount val="5"/>
                <c:pt idx="0">
                  <c:v>Management Commitment and Energy Policy (4.1, 4.2, 4.3)</c:v>
                </c:pt>
                <c:pt idx="1">
                  <c:v>Energy Planning (4.4)</c:v>
                </c:pt>
                <c:pt idx="2">
                  <c:v>Implementation and Operation (4.5)</c:v>
                </c:pt>
                <c:pt idx="3">
                  <c:v>Checking (4.6)</c:v>
                </c:pt>
                <c:pt idx="4">
                  <c:v>Management Review (4.7)</c:v>
                </c:pt>
              </c:strCache>
            </c:strRef>
          </c:cat>
          <c:val>
            <c:numRef>
              <c:f>'Dropdown and calculations'!$D$6:$D$10</c:f>
              <c:numCache>
                <c:formatCode>0.0</c:formatCode>
                <c:ptCount val="5"/>
                <c:pt idx="0">
                  <c:v>0</c:v>
                </c:pt>
                <c:pt idx="1">
                  <c:v>0</c:v>
                </c:pt>
                <c:pt idx="2">
                  <c:v>0</c:v>
                </c:pt>
                <c:pt idx="3">
                  <c:v>0</c:v>
                </c:pt>
                <c:pt idx="4">
                  <c:v>0</c:v>
                </c:pt>
              </c:numCache>
            </c:numRef>
          </c:val>
        </c:ser>
        <c:dLbls>
          <c:showLegendKey val="0"/>
          <c:showVal val="1"/>
          <c:showCatName val="0"/>
          <c:showSerName val="0"/>
          <c:showPercent val="0"/>
          <c:showBubbleSize val="0"/>
        </c:dLbls>
        <c:axId val="170665856"/>
        <c:axId val="170750720"/>
      </c:radarChart>
      <c:catAx>
        <c:axId val="170665856"/>
        <c:scaling>
          <c:orientation val="minMax"/>
        </c:scaling>
        <c:delete val="0"/>
        <c:axPos val="b"/>
        <c:majorGridlines/>
        <c:majorTickMark val="none"/>
        <c:minorTickMark val="none"/>
        <c:tickLblPos val="nextTo"/>
        <c:txPr>
          <a:bodyPr/>
          <a:lstStyle/>
          <a:p>
            <a:pPr>
              <a:defRPr sz="1400"/>
            </a:pPr>
            <a:endParaRPr lang="en-US"/>
          </a:p>
        </c:txPr>
        <c:crossAx val="170750720"/>
        <c:crosses val="autoZero"/>
        <c:auto val="1"/>
        <c:lblAlgn val="ctr"/>
        <c:lblOffset val="100"/>
        <c:noMultiLvlLbl val="0"/>
      </c:catAx>
      <c:valAx>
        <c:axId val="170750720"/>
        <c:scaling>
          <c:orientation val="minMax"/>
          <c:max val="5"/>
        </c:scaling>
        <c:delete val="0"/>
        <c:axPos val="l"/>
        <c:majorGridlines/>
        <c:numFmt formatCode="0.0" sourceLinked="1"/>
        <c:majorTickMark val="out"/>
        <c:minorTickMark val="none"/>
        <c:tickLblPos val="high"/>
        <c:crossAx val="170665856"/>
        <c:crosses val="autoZero"/>
        <c:crossBetween val="between"/>
        <c:majorUnit val="1"/>
        <c:minorUnit val="0.5"/>
      </c:valAx>
    </c:plotArea>
    <c:legend>
      <c:legendPos val="t"/>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tabColor theme="3"/>
  </sheetPr>
  <sheetViews>
    <sheetView zoomScale="82" workbookViewId="0" zoomToFit="1"/>
  </sheetViews>
  <sheetProtection password="C5AA" content="1" objects="1"/>
  <pageMargins left="0.7" right="0.7" top="0.75" bottom="0.75" header="0.3" footer="0.3"/>
  <pageSetup orientation="landscape" verticalDpi="0" r:id="rId1"/>
  <drawing r:id="rId2"/>
</chartsheet>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11</xdr:col>
      <xdr:colOff>190500</xdr:colOff>
      <xdr:row>0</xdr:row>
      <xdr:rowOff>123825</xdr:rowOff>
    </xdr:from>
    <xdr:to>
      <xdr:col>12</xdr:col>
      <xdr:colOff>323850</xdr:colOff>
      <xdr:row>3</xdr:row>
      <xdr:rowOff>161147</xdr:rowOff>
    </xdr:to>
    <xdr:pic>
      <xdr:nvPicPr>
        <xdr:cNvPr id="4" name="Picture 3" descr="http://energy.punjab.gov.pk/_images/Energy_Logo.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1746"/>
        <a:stretch/>
      </xdr:blipFill>
      <xdr:spPr bwMode="auto">
        <a:xfrm>
          <a:off x="6543675" y="123825"/>
          <a:ext cx="742950" cy="685022"/>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12</xdr:col>
      <xdr:colOff>390524</xdr:colOff>
      <xdr:row>0</xdr:row>
      <xdr:rowOff>123825</xdr:rowOff>
    </xdr:from>
    <xdr:to>
      <xdr:col>13</xdr:col>
      <xdr:colOff>554901</xdr:colOff>
      <xdr:row>3</xdr:row>
      <xdr:rowOff>149485</xdr:rowOff>
    </xdr:to>
    <xdr:pic>
      <xdr:nvPicPr>
        <xdr:cNvPr id="7" name="Picture 6" descr="Logo PEEC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082" t="2754" r="17766" b="19016"/>
        <a:stretch>
          <a:fillRect/>
        </a:stretch>
      </xdr:blipFill>
      <xdr:spPr bwMode="auto">
        <a:xfrm>
          <a:off x="7353299" y="123825"/>
          <a:ext cx="773977" cy="67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333375</xdr:colOff>
      <xdr:row>21</xdr:row>
      <xdr:rowOff>152400</xdr:rowOff>
    </xdr:from>
    <xdr:to>
      <xdr:col>5</xdr:col>
      <xdr:colOff>561975</xdr:colOff>
      <xdr:row>23</xdr:row>
      <xdr:rowOff>0</xdr:rowOff>
    </xdr:to>
    <xdr:pic>
      <xdr:nvPicPr>
        <xdr:cNvPr id="5" name="Picture 4" descr="C:\Users\salman\AppData\Local\Microsoft\Windows\INetCache\IE\01HABS4V\Google_docs[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28950" y="346710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180975</xdr:colOff>
      <xdr:row>21</xdr:row>
      <xdr:rowOff>171450</xdr:rowOff>
    </xdr:from>
    <xdr:to>
      <xdr:col>7</xdr:col>
      <xdr:colOff>409575</xdr:colOff>
      <xdr:row>23</xdr:row>
      <xdr:rowOff>19050</xdr:rowOff>
    </xdr:to>
    <xdr:pic>
      <xdr:nvPicPr>
        <xdr:cNvPr id="6" name="Picture 5"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95750" y="348615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123825</xdr:colOff>
      <xdr:row>21</xdr:row>
      <xdr:rowOff>133350</xdr:rowOff>
    </xdr:from>
    <xdr:to>
      <xdr:col>9</xdr:col>
      <xdr:colOff>387985</xdr:colOff>
      <xdr:row>23</xdr:row>
      <xdr:rowOff>26670</xdr:rowOff>
    </xdr:to>
    <xdr:pic>
      <xdr:nvPicPr>
        <xdr:cNvPr id="8" name="Picture 7"/>
        <xdr:cNvPicPr>
          <a:picLocks noChangeAspect="1"/>
        </xdr:cNvPicPr>
      </xdr:nvPicPr>
      <xdr:blipFill>
        <a:blip xmlns:r="http://schemas.openxmlformats.org/officeDocument/2006/relationships" r:embed="rId5"/>
        <a:stretch>
          <a:fillRect/>
        </a:stretch>
      </xdr:blipFill>
      <xdr:spPr>
        <a:xfrm>
          <a:off x="5257800" y="3448050"/>
          <a:ext cx="264160" cy="274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285751</xdr:colOff>
      <xdr:row>0</xdr:row>
      <xdr:rowOff>57150</xdr:rowOff>
    </xdr:from>
    <xdr:to>
      <xdr:col>2</xdr:col>
      <xdr:colOff>180976</xdr:colOff>
      <xdr:row>3</xdr:row>
      <xdr:rowOff>170672</xdr:rowOff>
    </xdr:to>
    <xdr:pic>
      <xdr:nvPicPr>
        <xdr:cNvPr id="2" name="Picture 1" descr="http://energy.punjab.gov.pk/_images/Energy_Logo.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1746"/>
        <a:stretch/>
      </xdr:blipFill>
      <xdr:spPr bwMode="auto">
        <a:xfrm>
          <a:off x="285751" y="57150"/>
          <a:ext cx="742950" cy="685022"/>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2</xdr:col>
      <xdr:colOff>247650</xdr:colOff>
      <xdr:row>0</xdr:row>
      <xdr:rowOff>57150</xdr:rowOff>
    </xdr:from>
    <xdr:to>
      <xdr:col>2</xdr:col>
      <xdr:colOff>1021627</xdr:colOff>
      <xdr:row>3</xdr:row>
      <xdr:rowOff>152400</xdr:rowOff>
    </xdr:to>
    <xdr:pic>
      <xdr:nvPicPr>
        <xdr:cNvPr id="3" name="Picture 2" descr="Logo PEEC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082" t="2754" r="17766" b="19016"/>
        <a:stretch>
          <a:fillRect/>
        </a:stretch>
      </xdr:blipFill>
      <xdr:spPr bwMode="auto">
        <a:xfrm>
          <a:off x="1095375" y="57150"/>
          <a:ext cx="773977" cy="67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1181099</xdr:colOff>
      <xdr:row>1</xdr:row>
      <xdr:rowOff>133350</xdr:rowOff>
    </xdr:from>
    <xdr:to>
      <xdr:col>3</xdr:col>
      <xdr:colOff>47625</xdr:colOff>
      <xdr:row>3</xdr:row>
      <xdr:rowOff>85725</xdr:rowOff>
    </xdr:to>
    <xdr:sp macro="" textlink="">
      <xdr:nvSpPr>
        <xdr:cNvPr id="4" name="TextBox 3"/>
        <xdr:cNvSpPr txBox="1"/>
      </xdr:nvSpPr>
      <xdr:spPr>
        <a:xfrm>
          <a:off x="2028824" y="323850"/>
          <a:ext cx="3562351" cy="333375"/>
        </a:xfrm>
        <a:prstGeom prst="rect">
          <a:avLst/>
        </a:prstGeom>
        <a:solidFill>
          <a:schemeClr val="tx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bg1"/>
              </a:solidFill>
              <a:latin typeface="+mn-lt"/>
            </a:rPr>
            <a:t>Energy Management System Checklist</a:t>
          </a:r>
        </a:p>
      </xdr:txBody>
    </xdr:sp>
    <xdr:clientData/>
  </xdr:twoCellAnchor>
  <xdr:twoCellAnchor editAs="oneCell">
    <xdr:from>
      <xdr:col>1</xdr:col>
      <xdr:colOff>200025</xdr:colOff>
      <xdr:row>10</xdr:row>
      <xdr:rowOff>47625</xdr:rowOff>
    </xdr:from>
    <xdr:to>
      <xdr:col>2</xdr:col>
      <xdr:colOff>0</xdr:colOff>
      <xdr:row>10</xdr:row>
      <xdr:rowOff>276225</xdr:rowOff>
    </xdr:to>
    <xdr:pic>
      <xdr:nvPicPr>
        <xdr:cNvPr id="12" name="Picture 11" descr="C:\Users\salman\AppData\Local\Microsoft\Windows\INetCache\IE\01HABS4V\Google_docs[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9125" y="204787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209550</xdr:colOff>
      <xdr:row>15</xdr:row>
      <xdr:rowOff>9525</xdr:rowOff>
    </xdr:from>
    <xdr:to>
      <xdr:col>2</xdr:col>
      <xdr:colOff>9525</xdr:colOff>
      <xdr:row>16</xdr:row>
      <xdr:rowOff>0</xdr:rowOff>
    </xdr:to>
    <xdr:pic>
      <xdr:nvPicPr>
        <xdr:cNvPr id="13" name="Picture 12" descr="C:\Users\salman\AppData\Local\Microsoft\Windows\INetCache\IE\01HABS4V\Google_docs[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8650" y="303847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209550</xdr:colOff>
      <xdr:row>19</xdr:row>
      <xdr:rowOff>19050</xdr:rowOff>
    </xdr:from>
    <xdr:ext cx="228600" cy="228600"/>
    <xdr:pic>
      <xdr:nvPicPr>
        <xdr:cNvPr id="14" name="Picture 13" descr="C:\Users\salman\AppData\Local\Microsoft\Windows\INetCache\IE\01HABS4V\Google_docs[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8650" y="396240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485775</xdr:colOff>
      <xdr:row>16</xdr:row>
      <xdr:rowOff>276225</xdr:rowOff>
    </xdr:from>
    <xdr:ext cx="228600" cy="228600"/>
    <xdr:pic>
      <xdr:nvPicPr>
        <xdr:cNvPr id="15" name="Picture 14" descr="C:\Users\salman\AppData\Local\Microsoft\Windows\INetCache\IE\01HABS4V\Google_docs[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34175" y="354330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485775</xdr:colOff>
      <xdr:row>21</xdr:row>
      <xdr:rowOff>38100</xdr:rowOff>
    </xdr:from>
    <xdr:ext cx="228600" cy="228600"/>
    <xdr:pic>
      <xdr:nvPicPr>
        <xdr:cNvPr id="18" name="Picture 17" descr="C:\Users\salman\AppData\Local\Microsoft\Windows\INetCache\IE\01HABS4V\Google_docs[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34175" y="452437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495300</xdr:colOff>
      <xdr:row>24</xdr:row>
      <xdr:rowOff>104775</xdr:rowOff>
    </xdr:from>
    <xdr:ext cx="228600" cy="228600"/>
    <xdr:pic>
      <xdr:nvPicPr>
        <xdr:cNvPr id="20" name="Picture 19" descr="C:\Users\salman\AppData\Local\Microsoft\Windows\INetCache\IE\01HABS4V\Google_docs[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43700" y="521017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495300</xdr:colOff>
      <xdr:row>30</xdr:row>
      <xdr:rowOff>47625</xdr:rowOff>
    </xdr:from>
    <xdr:ext cx="228600" cy="228600"/>
    <xdr:pic>
      <xdr:nvPicPr>
        <xdr:cNvPr id="22" name="Picture 21" descr="C:\Users\salman\AppData\Local\Microsoft\Windows\INetCache\IE\01HABS4V\Google_docs[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43700" y="551497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200025</xdr:colOff>
      <xdr:row>40</xdr:row>
      <xdr:rowOff>19050</xdr:rowOff>
    </xdr:from>
    <xdr:ext cx="228600" cy="228600"/>
    <xdr:pic>
      <xdr:nvPicPr>
        <xdr:cNvPr id="23" name="Picture 22" descr="C:\Users\salman\AppData\Local\Microsoft\Windows\INetCache\IE\01HABS4V\Google_docs[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9125" y="964882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19</xdr:row>
      <xdr:rowOff>19050</xdr:rowOff>
    </xdr:from>
    <xdr:to>
      <xdr:col>1</xdr:col>
      <xdr:colOff>228600</xdr:colOff>
      <xdr:row>19</xdr:row>
      <xdr:rowOff>247650</xdr:rowOff>
    </xdr:to>
    <xdr:pic>
      <xdr:nvPicPr>
        <xdr:cNvPr id="25" name="Picture 24"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19100" y="396240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457200</xdr:colOff>
      <xdr:row>15</xdr:row>
      <xdr:rowOff>19050</xdr:rowOff>
    </xdr:from>
    <xdr:to>
      <xdr:col>4</xdr:col>
      <xdr:colOff>685800</xdr:colOff>
      <xdr:row>16</xdr:row>
      <xdr:rowOff>9525</xdr:rowOff>
    </xdr:to>
    <xdr:pic>
      <xdr:nvPicPr>
        <xdr:cNvPr id="26" name="Picture 25"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705600" y="304800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276225</xdr:colOff>
      <xdr:row>16</xdr:row>
      <xdr:rowOff>276225</xdr:rowOff>
    </xdr:from>
    <xdr:to>
      <xdr:col>4</xdr:col>
      <xdr:colOff>504825</xdr:colOff>
      <xdr:row>18</xdr:row>
      <xdr:rowOff>19050</xdr:rowOff>
    </xdr:to>
    <xdr:pic>
      <xdr:nvPicPr>
        <xdr:cNvPr id="27" name="Picture 26"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524625" y="354330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457200</xdr:colOff>
      <xdr:row>18</xdr:row>
      <xdr:rowOff>19050</xdr:rowOff>
    </xdr:from>
    <xdr:ext cx="228600" cy="228600"/>
    <xdr:pic>
      <xdr:nvPicPr>
        <xdr:cNvPr id="28" name="Picture 27"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705600" y="377190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209550</xdr:colOff>
      <xdr:row>24</xdr:row>
      <xdr:rowOff>76200</xdr:rowOff>
    </xdr:from>
    <xdr:to>
      <xdr:col>2</xdr:col>
      <xdr:colOff>9525</xdr:colOff>
      <xdr:row>24</xdr:row>
      <xdr:rowOff>304800</xdr:rowOff>
    </xdr:to>
    <xdr:pic>
      <xdr:nvPicPr>
        <xdr:cNvPr id="29" name="Picture 28"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8650" y="523875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209550</xdr:colOff>
      <xdr:row>25</xdr:row>
      <xdr:rowOff>47625</xdr:rowOff>
    </xdr:from>
    <xdr:to>
      <xdr:col>2</xdr:col>
      <xdr:colOff>9525</xdr:colOff>
      <xdr:row>25</xdr:row>
      <xdr:rowOff>276225</xdr:rowOff>
    </xdr:to>
    <xdr:pic>
      <xdr:nvPicPr>
        <xdr:cNvPr id="30" name="Picture 29"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8650" y="557212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209550</xdr:colOff>
      <xdr:row>30</xdr:row>
      <xdr:rowOff>19050</xdr:rowOff>
    </xdr:from>
    <xdr:ext cx="228600" cy="228600"/>
    <xdr:pic>
      <xdr:nvPicPr>
        <xdr:cNvPr id="31" name="Picture 30" descr="C:\Users\salman\AppData\Local\Microsoft\Windows\INetCache\IE\01HABS4V\Google_docs[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8650" y="399097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30</xdr:row>
      <xdr:rowOff>19050</xdr:rowOff>
    </xdr:from>
    <xdr:ext cx="228600" cy="228600"/>
    <xdr:pic>
      <xdr:nvPicPr>
        <xdr:cNvPr id="32" name="Picture 31"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19100" y="399097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209550</xdr:colOff>
      <xdr:row>31</xdr:row>
      <xdr:rowOff>57150</xdr:rowOff>
    </xdr:from>
    <xdr:ext cx="228600" cy="228600"/>
    <xdr:pic>
      <xdr:nvPicPr>
        <xdr:cNvPr id="33" name="Picture 32" descr="C:\Users\salman\AppData\Local\Microsoft\Windows\INetCache\IE\01HABS4V\Google_docs[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8650" y="741045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485775</xdr:colOff>
      <xdr:row>27</xdr:row>
      <xdr:rowOff>57150</xdr:rowOff>
    </xdr:from>
    <xdr:ext cx="228600" cy="228600"/>
    <xdr:pic>
      <xdr:nvPicPr>
        <xdr:cNvPr id="35" name="Picture 34"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734175" y="631507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209550</xdr:colOff>
      <xdr:row>34</xdr:row>
      <xdr:rowOff>47625</xdr:rowOff>
    </xdr:from>
    <xdr:ext cx="228600" cy="228600"/>
    <xdr:pic>
      <xdr:nvPicPr>
        <xdr:cNvPr id="36" name="Picture 35"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8650" y="557212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209550</xdr:colOff>
      <xdr:row>37</xdr:row>
      <xdr:rowOff>47625</xdr:rowOff>
    </xdr:from>
    <xdr:ext cx="228600" cy="228600"/>
    <xdr:pic>
      <xdr:nvPicPr>
        <xdr:cNvPr id="37" name="Picture 36"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8650" y="809625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209550</xdr:colOff>
      <xdr:row>38</xdr:row>
      <xdr:rowOff>47625</xdr:rowOff>
    </xdr:from>
    <xdr:ext cx="228600" cy="228600"/>
    <xdr:pic>
      <xdr:nvPicPr>
        <xdr:cNvPr id="38" name="Picture 37"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8650" y="868680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200025</xdr:colOff>
      <xdr:row>39</xdr:row>
      <xdr:rowOff>47625</xdr:rowOff>
    </xdr:from>
    <xdr:ext cx="228600" cy="228600"/>
    <xdr:pic>
      <xdr:nvPicPr>
        <xdr:cNvPr id="39" name="Picture 38"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9125" y="938212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209550</xdr:colOff>
      <xdr:row>45</xdr:row>
      <xdr:rowOff>9525</xdr:rowOff>
    </xdr:from>
    <xdr:ext cx="228600" cy="228600"/>
    <xdr:pic>
      <xdr:nvPicPr>
        <xdr:cNvPr id="42" name="Picture 41"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8650" y="1080135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466725</xdr:colOff>
      <xdr:row>10</xdr:row>
      <xdr:rowOff>238125</xdr:rowOff>
    </xdr:from>
    <xdr:to>
      <xdr:col>5</xdr:col>
      <xdr:colOff>26035</xdr:colOff>
      <xdr:row>12</xdr:row>
      <xdr:rowOff>26670</xdr:rowOff>
    </xdr:to>
    <xdr:pic>
      <xdr:nvPicPr>
        <xdr:cNvPr id="43" name="Picture 42"/>
        <xdr:cNvPicPr>
          <a:picLocks noChangeAspect="1"/>
        </xdr:cNvPicPr>
      </xdr:nvPicPr>
      <xdr:blipFill>
        <a:blip xmlns:r="http://schemas.openxmlformats.org/officeDocument/2006/relationships" r:embed="rId5"/>
        <a:stretch>
          <a:fillRect/>
        </a:stretch>
      </xdr:blipFill>
      <xdr:spPr>
        <a:xfrm>
          <a:off x="6715125" y="2238375"/>
          <a:ext cx="264160" cy="274320"/>
        </a:xfrm>
        <a:prstGeom prst="rect">
          <a:avLst/>
        </a:prstGeom>
      </xdr:spPr>
    </xdr:pic>
    <xdr:clientData/>
  </xdr:twoCellAnchor>
  <xdr:twoCellAnchor editAs="oneCell">
    <xdr:from>
      <xdr:col>1</xdr:col>
      <xdr:colOff>190500</xdr:colOff>
      <xdr:row>17</xdr:row>
      <xdr:rowOff>161925</xdr:rowOff>
    </xdr:from>
    <xdr:to>
      <xdr:col>2</xdr:col>
      <xdr:colOff>26035</xdr:colOff>
      <xdr:row>19</xdr:row>
      <xdr:rowOff>26670</xdr:rowOff>
    </xdr:to>
    <xdr:pic>
      <xdr:nvPicPr>
        <xdr:cNvPr id="44" name="Picture 43"/>
        <xdr:cNvPicPr>
          <a:picLocks noChangeAspect="1"/>
        </xdr:cNvPicPr>
      </xdr:nvPicPr>
      <xdr:blipFill>
        <a:blip xmlns:r="http://schemas.openxmlformats.org/officeDocument/2006/relationships" r:embed="rId5"/>
        <a:stretch>
          <a:fillRect/>
        </a:stretch>
      </xdr:blipFill>
      <xdr:spPr>
        <a:xfrm>
          <a:off x="609600" y="3752850"/>
          <a:ext cx="264160" cy="274320"/>
        </a:xfrm>
        <a:prstGeom prst="rect">
          <a:avLst/>
        </a:prstGeom>
      </xdr:spPr>
    </xdr:pic>
    <xdr:clientData/>
  </xdr:twoCellAnchor>
  <xdr:oneCellAnchor>
    <xdr:from>
      <xdr:col>4</xdr:col>
      <xdr:colOff>466725</xdr:colOff>
      <xdr:row>15</xdr:row>
      <xdr:rowOff>238125</xdr:rowOff>
    </xdr:from>
    <xdr:ext cx="264160" cy="274320"/>
    <xdr:pic>
      <xdr:nvPicPr>
        <xdr:cNvPr id="45" name="Picture 44"/>
        <xdr:cNvPicPr>
          <a:picLocks noChangeAspect="1"/>
        </xdr:cNvPicPr>
      </xdr:nvPicPr>
      <xdr:blipFill>
        <a:blip xmlns:r="http://schemas.openxmlformats.org/officeDocument/2006/relationships" r:embed="rId5"/>
        <a:stretch>
          <a:fillRect/>
        </a:stretch>
      </xdr:blipFill>
      <xdr:spPr>
        <a:xfrm>
          <a:off x="6715125" y="2238375"/>
          <a:ext cx="264160" cy="274320"/>
        </a:xfrm>
        <a:prstGeom prst="rect">
          <a:avLst/>
        </a:prstGeom>
      </xdr:spPr>
    </xdr:pic>
    <xdr:clientData/>
  </xdr:oneCellAnchor>
  <xdr:oneCellAnchor>
    <xdr:from>
      <xdr:col>4</xdr:col>
      <xdr:colOff>457200</xdr:colOff>
      <xdr:row>18</xdr:row>
      <xdr:rowOff>19050</xdr:rowOff>
    </xdr:from>
    <xdr:ext cx="228600" cy="228600"/>
    <xdr:pic>
      <xdr:nvPicPr>
        <xdr:cNvPr id="46" name="Picture 45"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705600" y="307657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466725</xdr:colOff>
      <xdr:row>18</xdr:row>
      <xdr:rowOff>238125</xdr:rowOff>
    </xdr:from>
    <xdr:ext cx="264160" cy="274320"/>
    <xdr:pic>
      <xdr:nvPicPr>
        <xdr:cNvPr id="47" name="Picture 46"/>
        <xdr:cNvPicPr>
          <a:picLocks noChangeAspect="1"/>
        </xdr:cNvPicPr>
      </xdr:nvPicPr>
      <xdr:blipFill>
        <a:blip xmlns:r="http://schemas.openxmlformats.org/officeDocument/2006/relationships" r:embed="rId5"/>
        <a:stretch>
          <a:fillRect/>
        </a:stretch>
      </xdr:blipFill>
      <xdr:spPr>
        <a:xfrm>
          <a:off x="6715125" y="3295650"/>
          <a:ext cx="264160" cy="274320"/>
        </a:xfrm>
        <a:prstGeom prst="rect">
          <a:avLst/>
        </a:prstGeom>
      </xdr:spPr>
    </xdr:pic>
    <xdr:clientData/>
  </xdr:oneCellAnchor>
  <xdr:oneCellAnchor>
    <xdr:from>
      <xdr:col>4</xdr:col>
      <xdr:colOff>209550</xdr:colOff>
      <xdr:row>17</xdr:row>
      <xdr:rowOff>171450</xdr:rowOff>
    </xdr:from>
    <xdr:ext cx="264160" cy="274320"/>
    <xdr:pic>
      <xdr:nvPicPr>
        <xdr:cNvPr id="48" name="Picture 47"/>
        <xdr:cNvPicPr>
          <a:picLocks noChangeAspect="1"/>
        </xdr:cNvPicPr>
      </xdr:nvPicPr>
      <xdr:blipFill>
        <a:blip xmlns:r="http://schemas.openxmlformats.org/officeDocument/2006/relationships" r:embed="rId5"/>
        <a:stretch>
          <a:fillRect/>
        </a:stretch>
      </xdr:blipFill>
      <xdr:spPr>
        <a:xfrm>
          <a:off x="6457950" y="3762375"/>
          <a:ext cx="264160" cy="274320"/>
        </a:xfrm>
        <a:prstGeom prst="rect">
          <a:avLst/>
        </a:prstGeom>
      </xdr:spPr>
    </xdr:pic>
    <xdr:clientData/>
  </xdr:oneCellAnchor>
  <xdr:oneCellAnchor>
    <xdr:from>
      <xdr:col>4</xdr:col>
      <xdr:colOff>257175</xdr:colOff>
      <xdr:row>21</xdr:row>
      <xdr:rowOff>0</xdr:rowOff>
    </xdr:from>
    <xdr:ext cx="264160" cy="274320"/>
    <xdr:pic>
      <xdr:nvPicPr>
        <xdr:cNvPr id="50" name="Picture 49"/>
        <xdr:cNvPicPr>
          <a:picLocks noChangeAspect="1"/>
        </xdr:cNvPicPr>
      </xdr:nvPicPr>
      <xdr:blipFill>
        <a:blip xmlns:r="http://schemas.openxmlformats.org/officeDocument/2006/relationships" r:embed="rId5"/>
        <a:stretch>
          <a:fillRect/>
        </a:stretch>
      </xdr:blipFill>
      <xdr:spPr>
        <a:xfrm>
          <a:off x="6505575" y="4591050"/>
          <a:ext cx="264160" cy="274320"/>
        </a:xfrm>
        <a:prstGeom prst="rect">
          <a:avLst/>
        </a:prstGeom>
      </xdr:spPr>
    </xdr:pic>
    <xdr:clientData/>
  </xdr:oneCellAnchor>
  <xdr:oneCellAnchor>
    <xdr:from>
      <xdr:col>4</xdr:col>
      <xdr:colOff>485775</xdr:colOff>
      <xdr:row>20</xdr:row>
      <xdr:rowOff>38100</xdr:rowOff>
    </xdr:from>
    <xdr:ext cx="228600" cy="228600"/>
    <xdr:pic>
      <xdr:nvPicPr>
        <xdr:cNvPr id="51" name="Picture 50" descr="C:\Users\salman\AppData\Local\Microsoft\Windows\INetCache\IE\01HABS4V\Google_docs[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34175" y="462915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257175</xdr:colOff>
      <xdr:row>20</xdr:row>
      <xdr:rowOff>0</xdr:rowOff>
    </xdr:from>
    <xdr:ext cx="264160" cy="274320"/>
    <xdr:pic>
      <xdr:nvPicPr>
        <xdr:cNvPr id="52" name="Picture 51"/>
        <xdr:cNvPicPr>
          <a:picLocks noChangeAspect="1"/>
        </xdr:cNvPicPr>
      </xdr:nvPicPr>
      <xdr:blipFill>
        <a:blip xmlns:r="http://schemas.openxmlformats.org/officeDocument/2006/relationships" r:embed="rId5"/>
        <a:stretch>
          <a:fillRect/>
        </a:stretch>
      </xdr:blipFill>
      <xdr:spPr>
        <a:xfrm>
          <a:off x="6505575" y="4591050"/>
          <a:ext cx="264160" cy="274320"/>
        </a:xfrm>
        <a:prstGeom prst="rect">
          <a:avLst/>
        </a:prstGeom>
      </xdr:spPr>
    </xdr:pic>
    <xdr:clientData/>
  </xdr:oneCellAnchor>
  <xdr:oneCellAnchor>
    <xdr:from>
      <xdr:col>4</xdr:col>
      <xdr:colOff>485775</xdr:colOff>
      <xdr:row>35</xdr:row>
      <xdr:rowOff>28575</xdr:rowOff>
    </xdr:from>
    <xdr:ext cx="228600" cy="228600"/>
    <xdr:pic>
      <xdr:nvPicPr>
        <xdr:cNvPr id="55" name="Picture 54"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734175" y="847725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485775</xdr:colOff>
      <xdr:row>38</xdr:row>
      <xdr:rowOff>57150</xdr:rowOff>
    </xdr:from>
    <xdr:ext cx="228600" cy="228600"/>
    <xdr:pic>
      <xdr:nvPicPr>
        <xdr:cNvPr id="56" name="Picture 55"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734175" y="909637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209550</xdr:colOff>
      <xdr:row>38</xdr:row>
      <xdr:rowOff>47625</xdr:rowOff>
    </xdr:from>
    <xdr:ext cx="228600" cy="228600"/>
    <xdr:pic>
      <xdr:nvPicPr>
        <xdr:cNvPr id="61" name="Picture 60"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8650" y="879157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209550</xdr:colOff>
      <xdr:row>39</xdr:row>
      <xdr:rowOff>47625</xdr:rowOff>
    </xdr:from>
    <xdr:ext cx="228600" cy="228600"/>
    <xdr:pic>
      <xdr:nvPicPr>
        <xdr:cNvPr id="62" name="Picture 61"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8650" y="908685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180975</xdr:colOff>
      <xdr:row>36</xdr:row>
      <xdr:rowOff>0</xdr:rowOff>
    </xdr:from>
    <xdr:ext cx="264160" cy="274320"/>
    <xdr:pic>
      <xdr:nvPicPr>
        <xdr:cNvPr id="63" name="Picture 62"/>
        <xdr:cNvPicPr>
          <a:picLocks noChangeAspect="1"/>
        </xdr:cNvPicPr>
      </xdr:nvPicPr>
      <xdr:blipFill>
        <a:blip xmlns:r="http://schemas.openxmlformats.org/officeDocument/2006/relationships" r:embed="rId5"/>
        <a:stretch>
          <a:fillRect/>
        </a:stretch>
      </xdr:blipFill>
      <xdr:spPr>
        <a:xfrm>
          <a:off x="600075" y="8743950"/>
          <a:ext cx="264160" cy="274320"/>
        </a:xfrm>
        <a:prstGeom prst="rect">
          <a:avLst/>
        </a:prstGeom>
      </xdr:spPr>
    </xdr:pic>
    <xdr:clientData/>
  </xdr:oneCellAnchor>
  <xdr:oneCellAnchor>
    <xdr:from>
      <xdr:col>4</xdr:col>
      <xdr:colOff>457200</xdr:colOff>
      <xdr:row>37</xdr:row>
      <xdr:rowOff>9525</xdr:rowOff>
    </xdr:from>
    <xdr:ext cx="264160" cy="274320"/>
    <xdr:pic>
      <xdr:nvPicPr>
        <xdr:cNvPr id="65" name="Picture 64"/>
        <xdr:cNvPicPr>
          <a:picLocks noChangeAspect="1"/>
        </xdr:cNvPicPr>
      </xdr:nvPicPr>
      <xdr:blipFill>
        <a:blip xmlns:r="http://schemas.openxmlformats.org/officeDocument/2006/relationships" r:embed="rId5"/>
        <a:stretch>
          <a:fillRect/>
        </a:stretch>
      </xdr:blipFill>
      <xdr:spPr>
        <a:xfrm>
          <a:off x="6705600" y="9048750"/>
          <a:ext cx="264160" cy="274320"/>
        </a:xfrm>
        <a:prstGeom prst="rect">
          <a:avLst/>
        </a:prstGeom>
      </xdr:spPr>
    </xdr:pic>
    <xdr:clientData/>
  </xdr:oneCellAnchor>
  <xdr:oneCellAnchor>
    <xdr:from>
      <xdr:col>1</xdr:col>
      <xdr:colOff>180975</xdr:colOff>
      <xdr:row>43</xdr:row>
      <xdr:rowOff>238125</xdr:rowOff>
    </xdr:from>
    <xdr:ext cx="264160" cy="274320"/>
    <xdr:pic>
      <xdr:nvPicPr>
        <xdr:cNvPr id="66" name="Picture 65"/>
        <xdr:cNvPicPr>
          <a:picLocks noChangeAspect="1"/>
        </xdr:cNvPicPr>
      </xdr:nvPicPr>
      <xdr:blipFill>
        <a:blip xmlns:r="http://schemas.openxmlformats.org/officeDocument/2006/relationships" r:embed="rId5"/>
        <a:stretch>
          <a:fillRect/>
        </a:stretch>
      </xdr:blipFill>
      <xdr:spPr>
        <a:xfrm>
          <a:off x="600075" y="8686800"/>
          <a:ext cx="264160" cy="274320"/>
        </a:xfrm>
        <a:prstGeom prst="rect">
          <a:avLst/>
        </a:prstGeom>
      </xdr:spPr>
    </xdr:pic>
    <xdr:clientData/>
  </xdr:oneCellAnchor>
  <xdr:twoCellAnchor editAs="oneCell">
    <xdr:from>
      <xdr:col>4</xdr:col>
      <xdr:colOff>419100</xdr:colOff>
      <xdr:row>3</xdr:row>
      <xdr:rowOff>0</xdr:rowOff>
    </xdr:from>
    <xdr:to>
      <xdr:col>4</xdr:col>
      <xdr:colOff>647700</xdr:colOff>
      <xdr:row>4</xdr:row>
      <xdr:rowOff>19050</xdr:rowOff>
    </xdr:to>
    <xdr:pic>
      <xdr:nvPicPr>
        <xdr:cNvPr id="67" name="Picture 66" descr="C:\Users\salman\AppData\Local\Microsoft\Windows\INetCache\IE\01HABS4V\Google_docs[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7500" y="57150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419100</xdr:colOff>
      <xdr:row>4</xdr:row>
      <xdr:rowOff>0</xdr:rowOff>
    </xdr:from>
    <xdr:to>
      <xdr:col>4</xdr:col>
      <xdr:colOff>647700</xdr:colOff>
      <xdr:row>5</xdr:row>
      <xdr:rowOff>19050</xdr:rowOff>
    </xdr:to>
    <xdr:pic>
      <xdr:nvPicPr>
        <xdr:cNvPr id="68" name="Picture 67" descr="C:\Users\salman\AppData\Local\Microsoft\Windows\INetCache\IE\01HABS4V\45_rpm_record[1].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667500" y="78105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400050</xdr:colOff>
      <xdr:row>4</xdr:row>
      <xdr:rowOff>190500</xdr:rowOff>
    </xdr:from>
    <xdr:to>
      <xdr:col>4</xdr:col>
      <xdr:colOff>664210</xdr:colOff>
      <xdr:row>6</xdr:row>
      <xdr:rowOff>45720</xdr:rowOff>
    </xdr:to>
    <xdr:pic>
      <xdr:nvPicPr>
        <xdr:cNvPr id="69" name="Picture 68"/>
        <xdr:cNvPicPr>
          <a:picLocks noChangeAspect="1"/>
        </xdr:cNvPicPr>
      </xdr:nvPicPr>
      <xdr:blipFill>
        <a:blip xmlns:r="http://schemas.openxmlformats.org/officeDocument/2006/relationships" r:embed="rId5"/>
        <a:stretch>
          <a:fillRect/>
        </a:stretch>
      </xdr:blipFill>
      <xdr:spPr>
        <a:xfrm>
          <a:off x="6648450" y="971550"/>
          <a:ext cx="264160" cy="274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2639" cy="62874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4" name="Table4" displayName="Table4" ref="C6:E11" totalsRowShown="0" headerRowDxfId="23" dataDxfId="22" tableBorderDxfId="21" dataCellStyle="Percent">
  <autoFilter ref="C6:E11"/>
  <sortState ref="C12:N15">
    <sortCondition ref="C11:C15"/>
  </sortState>
  <tableColumns count="3">
    <tableColumn id="1" name="Insulation Class" dataDxfId="20"/>
    <tableColumn id="2" name="1.00" dataDxfId="19" dataCellStyle="Percent"/>
    <tableColumn id="3" name="&gt;1" dataDxfId="18" dataCellStyle="Percent"/>
  </tableColumns>
  <tableStyleInfo name="TableStyleMedium16" showFirstColumn="0" showLastColumn="0" showRowStripes="1" showColumnStripes="0"/>
</table>
</file>

<file path=xl/tables/table2.xml><?xml version="1.0" encoding="utf-8"?>
<table xmlns="http://schemas.openxmlformats.org/spreadsheetml/2006/main" id="1" name="Table1" displayName="Table1" ref="C5:D10" totalsRowShown="0" headerRowDxfId="17">
  <autoFilter ref="C5:D10"/>
  <tableColumns count="2">
    <tableColumn id="1" name="Column1" dataDxfId="16"/>
    <tableColumn id="2" name="Compliance Level" dataDxfId="15"/>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66"/>
  <sheetViews>
    <sheetView showGridLines="0" showRowColHeaders="0" tabSelected="1" workbookViewId="0">
      <selection activeCell="B34" sqref="B34:N41"/>
    </sheetView>
  </sheetViews>
  <sheetFormatPr defaultColWidth="0" defaultRowHeight="15" zeroHeight="1"/>
  <cols>
    <col min="1" max="1" width="3.85546875" style="4" customWidth="1"/>
    <col min="2" max="14" width="9.140625" style="4" customWidth="1"/>
    <col min="15" max="15" width="3.140625" style="4" customWidth="1"/>
    <col min="16" max="16384" width="9.140625" style="4" hidden="1"/>
  </cols>
  <sheetData>
    <row r="1" spans="2:14"/>
    <row r="2" spans="2:14"/>
    <row r="3" spans="2:14" ht="21">
      <c r="B3" s="50" t="s">
        <v>74</v>
      </c>
      <c r="C3" s="50"/>
      <c r="D3" s="50"/>
      <c r="E3" s="50"/>
      <c r="F3" s="50"/>
      <c r="G3" s="50"/>
      <c r="H3" s="50"/>
      <c r="I3" s="50"/>
      <c r="J3" s="50"/>
      <c r="K3" s="50"/>
    </row>
    <row r="4" spans="2:14"/>
    <row r="5" spans="2:14"/>
    <row r="6" spans="2:14">
      <c r="B6" s="54" t="s">
        <v>2</v>
      </c>
      <c r="C6" s="54"/>
      <c r="D6" s="54"/>
      <c r="E6" s="54"/>
      <c r="F6" s="54"/>
      <c r="G6" s="54"/>
      <c r="H6" s="54"/>
      <c r="I6" s="54"/>
      <c r="J6" s="54"/>
      <c r="K6" s="54"/>
      <c r="L6" s="54"/>
      <c r="M6" s="54"/>
      <c r="N6" s="54"/>
    </row>
    <row r="7" spans="2:14">
      <c r="B7" s="54"/>
      <c r="C7" s="54"/>
      <c r="D7" s="54"/>
      <c r="E7" s="54"/>
      <c r="F7" s="54"/>
      <c r="G7" s="54"/>
      <c r="H7" s="54"/>
      <c r="I7" s="54"/>
      <c r="J7" s="54"/>
      <c r="K7" s="54"/>
      <c r="L7" s="54"/>
      <c r="M7" s="54"/>
      <c r="N7" s="54"/>
    </row>
    <row r="8" spans="2:14">
      <c r="B8" s="54"/>
      <c r="C8" s="54"/>
      <c r="D8" s="54"/>
      <c r="E8" s="54"/>
      <c r="F8" s="54"/>
      <c r="G8" s="54"/>
      <c r="H8" s="54"/>
      <c r="I8" s="54"/>
      <c r="J8" s="54"/>
      <c r="K8" s="54"/>
      <c r="L8" s="54"/>
      <c r="M8" s="54"/>
      <c r="N8" s="54"/>
    </row>
    <row r="9" spans="2:14">
      <c r="B9" s="54"/>
      <c r="C9" s="54"/>
      <c r="D9" s="54"/>
      <c r="E9" s="54"/>
      <c r="F9" s="54"/>
      <c r="G9" s="54"/>
      <c r="H9" s="54"/>
      <c r="I9" s="54"/>
      <c r="J9" s="54"/>
      <c r="K9" s="54"/>
      <c r="L9" s="54"/>
      <c r="M9" s="54"/>
      <c r="N9" s="54"/>
    </row>
    <row r="10" spans="2:14">
      <c r="B10" s="54"/>
      <c r="C10" s="54"/>
      <c r="D10" s="54"/>
      <c r="E10" s="54"/>
      <c r="F10" s="54"/>
      <c r="G10" s="54"/>
      <c r="H10" s="54"/>
      <c r="I10" s="54"/>
      <c r="J10" s="54"/>
      <c r="K10" s="54"/>
      <c r="L10" s="54"/>
      <c r="M10" s="54"/>
      <c r="N10" s="54"/>
    </row>
    <row r="11" spans="2:14">
      <c r="B11" s="54"/>
      <c r="C11" s="54"/>
      <c r="D11" s="54"/>
      <c r="E11" s="54"/>
      <c r="F11" s="54"/>
      <c r="G11" s="54"/>
      <c r="H11" s="54"/>
      <c r="I11" s="54"/>
      <c r="J11" s="54"/>
      <c r="K11" s="54"/>
      <c r="L11" s="54"/>
      <c r="M11" s="54"/>
      <c r="N11" s="54"/>
    </row>
    <row r="12" spans="2:14">
      <c r="B12" s="54" t="s">
        <v>72</v>
      </c>
      <c r="C12" s="55"/>
      <c r="D12" s="55"/>
      <c r="E12" s="55"/>
      <c r="F12" s="55"/>
      <c r="G12" s="55"/>
      <c r="H12" s="55"/>
      <c r="I12" s="55"/>
      <c r="J12" s="55"/>
      <c r="K12" s="55"/>
      <c r="L12" s="55"/>
      <c r="M12" s="55"/>
      <c r="N12" s="55"/>
    </row>
    <row r="13" spans="2:14">
      <c r="B13" s="55"/>
      <c r="C13" s="55"/>
      <c r="D13" s="55"/>
      <c r="E13" s="55"/>
      <c r="F13" s="55"/>
      <c r="G13" s="55"/>
      <c r="H13" s="55"/>
      <c r="I13" s="55"/>
      <c r="J13" s="55"/>
      <c r="K13" s="55"/>
      <c r="L13" s="55"/>
      <c r="M13" s="55"/>
      <c r="N13" s="55"/>
    </row>
    <row r="14" spans="2:14">
      <c r="B14" s="55"/>
      <c r="C14" s="55"/>
      <c r="D14" s="55"/>
      <c r="E14" s="55"/>
      <c r="F14" s="55"/>
      <c r="G14" s="55"/>
      <c r="H14" s="55"/>
      <c r="I14" s="55"/>
      <c r="J14" s="55"/>
      <c r="K14" s="55"/>
      <c r="L14" s="55"/>
      <c r="M14" s="55"/>
      <c r="N14" s="55"/>
    </row>
    <row r="15" spans="2:14">
      <c r="B15" s="55"/>
      <c r="C15" s="55"/>
      <c r="D15" s="55"/>
      <c r="E15" s="55"/>
      <c r="F15" s="55"/>
      <c r="G15" s="55"/>
      <c r="H15" s="55"/>
      <c r="I15" s="55"/>
      <c r="J15" s="55"/>
      <c r="K15" s="55"/>
      <c r="L15" s="55"/>
      <c r="M15" s="55"/>
      <c r="N15" s="55"/>
    </row>
    <row r="16" spans="2:14">
      <c r="B16" s="54" t="s">
        <v>98</v>
      </c>
      <c r="C16" s="54"/>
      <c r="D16" s="54"/>
      <c r="E16" s="54"/>
      <c r="F16" s="54"/>
      <c r="G16" s="54"/>
      <c r="H16" s="54"/>
      <c r="I16" s="54"/>
      <c r="J16" s="54"/>
      <c r="K16" s="54"/>
      <c r="L16" s="54"/>
      <c r="M16" s="54"/>
      <c r="N16" s="54"/>
    </row>
    <row r="17" spans="2:14">
      <c r="B17" s="54"/>
      <c r="C17" s="54"/>
      <c r="D17" s="54"/>
      <c r="E17" s="54"/>
      <c r="F17" s="54"/>
      <c r="G17" s="54"/>
      <c r="H17" s="54"/>
      <c r="I17" s="54"/>
      <c r="J17" s="54"/>
      <c r="K17" s="54"/>
      <c r="L17" s="54"/>
      <c r="M17" s="54"/>
      <c r="N17" s="54"/>
    </row>
    <row r="18" spans="2:14">
      <c r="B18" s="54"/>
      <c r="C18" s="54"/>
      <c r="D18" s="54"/>
      <c r="E18" s="54"/>
      <c r="F18" s="54"/>
      <c r="G18" s="54"/>
      <c r="H18" s="54"/>
      <c r="I18" s="54"/>
      <c r="J18" s="54"/>
      <c r="K18" s="54"/>
      <c r="L18" s="54"/>
      <c r="M18" s="54"/>
      <c r="N18" s="54"/>
    </row>
    <row r="19" spans="2:14">
      <c r="B19" s="54"/>
      <c r="C19" s="54"/>
      <c r="D19" s="54"/>
      <c r="E19" s="54"/>
      <c r="F19" s="54"/>
      <c r="G19" s="54"/>
      <c r="H19" s="54"/>
      <c r="I19" s="54"/>
      <c r="J19" s="54"/>
      <c r="K19" s="54"/>
      <c r="L19" s="54"/>
      <c r="M19" s="54"/>
      <c r="N19" s="54"/>
    </row>
    <row r="20" spans="2:14" ht="15" customHeight="1">
      <c r="B20" s="54" t="s">
        <v>91</v>
      </c>
      <c r="C20" s="54"/>
      <c r="D20" s="54"/>
      <c r="E20" s="54"/>
      <c r="F20" s="54"/>
      <c r="G20" s="54"/>
      <c r="H20" s="54"/>
      <c r="I20" s="54"/>
      <c r="J20" s="54"/>
      <c r="K20" s="54"/>
      <c r="L20" s="54"/>
      <c r="M20" s="54"/>
      <c r="N20" s="54"/>
    </row>
    <row r="21" spans="2:14">
      <c r="B21" s="54"/>
      <c r="C21" s="54"/>
      <c r="D21" s="54"/>
      <c r="E21" s="54"/>
      <c r="F21" s="54"/>
      <c r="G21" s="54"/>
      <c r="H21" s="54"/>
      <c r="I21" s="54"/>
      <c r="J21" s="54"/>
      <c r="K21" s="54"/>
      <c r="L21" s="54"/>
      <c r="M21" s="54"/>
      <c r="N21" s="54"/>
    </row>
    <row r="22" spans="2:14">
      <c r="B22" s="54"/>
      <c r="C22" s="54"/>
      <c r="D22" s="54"/>
      <c r="E22" s="54"/>
      <c r="F22" s="54"/>
      <c r="G22" s="54"/>
      <c r="H22" s="54"/>
      <c r="I22" s="54"/>
      <c r="J22" s="54"/>
      <c r="K22" s="54"/>
      <c r="L22" s="54"/>
      <c r="M22" s="54"/>
      <c r="N22" s="54"/>
    </row>
    <row r="23" spans="2:14">
      <c r="B23" s="54"/>
      <c r="C23" s="54"/>
      <c r="D23" s="54"/>
      <c r="E23" s="54"/>
      <c r="F23" s="54"/>
      <c r="G23" s="54"/>
      <c r="H23" s="54"/>
      <c r="I23" s="54"/>
      <c r="J23" s="54"/>
      <c r="K23" s="54"/>
      <c r="L23" s="54"/>
      <c r="M23" s="54"/>
      <c r="N23" s="54"/>
    </row>
    <row r="24" spans="2:14">
      <c r="B24" s="54"/>
      <c r="C24" s="54"/>
      <c r="D24" s="54"/>
      <c r="E24" s="54"/>
      <c r="F24" s="54"/>
      <c r="G24" s="54"/>
      <c r="H24" s="54"/>
      <c r="I24" s="54"/>
      <c r="J24" s="54"/>
      <c r="K24" s="54"/>
      <c r="L24" s="54"/>
      <c r="M24" s="54"/>
      <c r="N24" s="54"/>
    </row>
    <row r="25" spans="2:14">
      <c r="B25" s="54"/>
      <c r="C25" s="54"/>
      <c r="D25" s="54"/>
      <c r="E25" s="54"/>
      <c r="F25" s="54"/>
      <c r="G25" s="54"/>
      <c r="H25" s="54"/>
      <c r="I25" s="54"/>
      <c r="J25" s="54"/>
      <c r="K25" s="54"/>
      <c r="L25" s="54"/>
      <c r="M25" s="54"/>
      <c r="N25" s="54"/>
    </row>
    <row r="26" spans="2:14">
      <c r="B26" s="54"/>
      <c r="C26" s="54"/>
      <c r="D26" s="54"/>
      <c r="E26" s="54"/>
      <c r="F26" s="54"/>
      <c r="G26" s="54"/>
      <c r="H26" s="54"/>
      <c r="I26" s="54"/>
      <c r="J26" s="54"/>
      <c r="K26" s="54"/>
      <c r="L26" s="54"/>
      <c r="M26" s="54"/>
      <c r="N26" s="54"/>
    </row>
    <row r="27" spans="2:14">
      <c r="B27" s="54"/>
      <c r="C27" s="54"/>
      <c r="D27" s="54"/>
      <c r="E27" s="54"/>
      <c r="F27" s="54"/>
      <c r="G27" s="54"/>
      <c r="H27" s="54"/>
      <c r="I27" s="54"/>
      <c r="J27" s="54"/>
      <c r="K27" s="54"/>
      <c r="L27" s="54"/>
      <c r="M27" s="54"/>
      <c r="N27" s="54"/>
    </row>
    <row r="28" spans="2:14">
      <c r="B28" s="54"/>
      <c r="C28" s="54"/>
      <c r="D28" s="54"/>
      <c r="E28" s="54"/>
      <c r="F28" s="54"/>
      <c r="G28" s="54"/>
      <c r="H28" s="54"/>
      <c r="I28" s="54"/>
      <c r="J28" s="54"/>
      <c r="K28" s="54"/>
      <c r="L28" s="54"/>
      <c r="M28" s="54"/>
      <c r="N28" s="54"/>
    </row>
    <row r="29" spans="2:14" ht="15" customHeight="1">
      <c r="B29" s="54" t="s">
        <v>73</v>
      </c>
      <c r="C29" s="54"/>
      <c r="D29" s="54"/>
      <c r="E29" s="54"/>
      <c r="F29" s="54"/>
      <c r="G29" s="54"/>
      <c r="H29" s="54"/>
      <c r="I29" s="54"/>
      <c r="J29" s="54"/>
      <c r="K29" s="54"/>
      <c r="L29" s="54"/>
      <c r="M29" s="54"/>
      <c r="N29" s="54"/>
    </row>
    <row r="30" spans="2:14">
      <c r="B30" s="54"/>
      <c r="C30" s="54"/>
      <c r="D30" s="54"/>
      <c r="E30" s="54"/>
      <c r="F30" s="54"/>
      <c r="G30" s="54"/>
      <c r="H30" s="54"/>
      <c r="I30" s="54"/>
      <c r="J30" s="54"/>
      <c r="K30" s="54"/>
      <c r="L30" s="54"/>
      <c r="M30" s="54"/>
      <c r="N30" s="54"/>
    </row>
    <row r="31" spans="2:14">
      <c r="B31" s="54"/>
      <c r="C31" s="54"/>
      <c r="D31" s="54"/>
      <c r="E31" s="54"/>
      <c r="F31" s="54"/>
      <c r="G31" s="54"/>
      <c r="H31" s="54"/>
      <c r="I31" s="54"/>
      <c r="J31" s="54"/>
      <c r="K31" s="54"/>
      <c r="L31" s="54"/>
      <c r="M31" s="54"/>
      <c r="N31" s="54"/>
    </row>
    <row r="32" spans="2:14">
      <c r="B32" s="54"/>
      <c r="C32" s="54"/>
      <c r="D32" s="54"/>
      <c r="E32" s="54"/>
      <c r="F32" s="54"/>
      <c r="G32" s="54"/>
      <c r="H32" s="54"/>
      <c r="I32" s="54"/>
      <c r="J32" s="54"/>
      <c r="K32" s="54"/>
      <c r="L32" s="54"/>
      <c r="M32" s="54"/>
      <c r="N32" s="54"/>
    </row>
    <row r="33" spans="2:14">
      <c r="B33" s="54"/>
      <c r="C33" s="54"/>
      <c r="D33" s="54"/>
      <c r="E33" s="54"/>
      <c r="F33" s="54"/>
      <c r="G33" s="54"/>
      <c r="H33" s="54"/>
      <c r="I33" s="54"/>
      <c r="J33" s="54"/>
      <c r="K33" s="54"/>
      <c r="L33" s="54"/>
      <c r="M33" s="54"/>
      <c r="N33" s="54"/>
    </row>
    <row r="34" spans="2:14" ht="15" customHeight="1">
      <c r="B34" s="54" t="s">
        <v>97</v>
      </c>
      <c r="C34" s="54"/>
      <c r="D34" s="54"/>
      <c r="E34" s="54"/>
      <c r="F34" s="54"/>
      <c r="G34" s="54"/>
      <c r="H34" s="54"/>
      <c r="I34" s="54"/>
      <c r="J34" s="54"/>
      <c r="K34" s="54"/>
      <c r="L34" s="54"/>
      <c r="M34" s="54"/>
      <c r="N34" s="54"/>
    </row>
    <row r="35" spans="2:14">
      <c r="B35" s="54"/>
      <c r="C35" s="54"/>
      <c r="D35" s="54"/>
      <c r="E35" s="54"/>
      <c r="F35" s="54"/>
      <c r="G35" s="54"/>
      <c r="H35" s="54"/>
      <c r="I35" s="54"/>
      <c r="J35" s="54"/>
      <c r="K35" s="54"/>
      <c r="L35" s="54"/>
      <c r="M35" s="54"/>
      <c r="N35" s="54"/>
    </row>
    <row r="36" spans="2:14">
      <c r="B36" s="54"/>
      <c r="C36" s="54"/>
      <c r="D36" s="54"/>
      <c r="E36" s="54"/>
      <c r="F36" s="54"/>
      <c r="G36" s="54"/>
      <c r="H36" s="54"/>
      <c r="I36" s="54"/>
      <c r="J36" s="54"/>
      <c r="K36" s="54"/>
      <c r="L36" s="54"/>
      <c r="M36" s="54"/>
      <c r="N36" s="54"/>
    </row>
    <row r="37" spans="2:14">
      <c r="B37" s="54"/>
      <c r="C37" s="54"/>
      <c r="D37" s="54"/>
      <c r="E37" s="54"/>
      <c r="F37" s="54"/>
      <c r="G37" s="54"/>
      <c r="H37" s="54"/>
      <c r="I37" s="54"/>
      <c r="J37" s="54"/>
      <c r="K37" s="54"/>
      <c r="L37" s="54"/>
      <c r="M37" s="54"/>
      <c r="N37" s="54"/>
    </row>
    <row r="38" spans="2:14">
      <c r="B38" s="54"/>
      <c r="C38" s="54"/>
      <c r="D38" s="54"/>
      <c r="E38" s="54"/>
      <c r="F38" s="54"/>
      <c r="G38" s="54"/>
      <c r="H38" s="54"/>
      <c r="I38" s="54"/>
      <c r="J38" s="54"/>
      <c r="K38" s="54"/>
      <c r="L38" s="54"/>
      <c r="M38" s="54"/>
      <c r="N38" s="54"/>
    </row>
    <row r="39" spans="2:14">
      <c r="B39" s="54"/>
      <c r="C39" s="54"/>
      <c r="D39" s="54"/>
      <c r="E39" s="54"/>
      <c r="F39" s="54"/>
      <c r="G39" s="54"/>
      <c r="H39" s="54"/>
      <c r="I39" s="54"/>
      <c r="J39" s="54"/>
      <c r="K39" s="54"/>
      <c r="L39" s="54"/>
      <c r="M39" s="54"/>
      <c r="N39" s="54"/>
    </row>
    <row r="40" spans="2:14">
      <c r="B40" s="54"/>
      <c r="C40" s="54"/>
      <c r="D40" s="54"/>
      <c r="E40" s="54"/>
      <c r="F40" s="54"/>
      <c r="G40" s="54"/>
      <c r="H40" s="54"/>
      <c r="I40" s="54"/>
      <c r="J40" s="54"/>
      <c r="K40" s="54"/>
      <c r="L40" s="54"/>
      <c r="M40" s="54"/>
      <c r="N40" s="54"/>
    </row>
    <row r="41" spans="2:14">
      <c r="B41" s="54"/>
      <c r="C41" s="54"/>
      <c r="D41" s="54"/>
      <c r="E41" s="54"/>
      <c r="F41" s="54"/>
      <c r="G41" s="54"/>
      <c r="H41" s="54"/>
      <c r="I41" s="54"/>
      <c r="J41" s="54"/>
      <c r="K41" s="54"/>
      <c r="L41" s="54"/>
      <c r="M41" s="54"/>
      <c r="N41" s="54"/>
    </row>
    <row r="42" spans="2:14" ht="15" customHeight="1">
      <c r="B42" s="54" t="s">
        <v>3</v>
      </c>
      <c r="C42" s="54"/>
      <c r="D42" s="54"/>
      <c r="E42" s="54"/>
      <c r="F42" s="54"/>
      <c r="G42" s="54"/>
      <c r="H42" s="54"/>
      <c r="I42" s="54"/>
      <c r="J42" s="54"/>
      <c r="K42" s="54"/>
      <c r="L42" s="54"/>
      <c r="M42" s="54"/>
      <c r="N42" s="54"/>
    </row>
    <row r="43" spans="2:14" ht="15" customHeight="1">
      <c r="B43" s="54"/>
      <c r="C43" s="54"/>
      <c r="D43" s="54"/>
      <c r="E43" s="54"/>
      <c r="F43" s="54"/>
      <c r="G43" s="54"/>
      <c r="H43" s="54"/>
      <c r="I43" s="54"/>
      <c r="J43" s="54"/>
      <c r="K43" s="54"/>
      <c r="L43" s="54"/>
      <c r="M43" s="54"/>
      <c r="N43" s="54"/>
    </row>
    <row r="44" spans="2:14" ht="15" customHeight="1">
      <c r="B44" s="54"/>
      <c r="C44" s="54"/>
      <c r="D44" s="54"/>
      <c r="E44" s="54"/>
      <c r="F44" s="54"/>
      <c r="G44" s="54"/>
      <c r="H44" s="54"/>
      <c r="I44" s="54"/>
      <c r="J44" s="54"/>
      <c r="K44" s="54"/>
      <c r="L44" s="54"/>
      <c r="M44" s="54"/>
      <c r="N44" s="54"/>
    </row>
    <row r="45" spans="2:14" ht="15" customHeight="1">
      <c r="B45" s="54" t="s">
        <v>96</v>
      </c>
      <c r="C45" s="54"/>
      <c r="D45" s="54"/>
      <c r="E45" s="54"/>
      <c r="F45" s="54"/>
      <c r="G45" s="54"/>
      <c r="H45" s="56"/>
      <c r="I45" s="54" t="s">
        <v>4</v>
      </c>
      <c r="J45" s="54"/>
      <c r="K45" s="54"/>
      <c r="L45" s="54"/>
      <c r="M45" s="54"/>
      <c r="N45" s="54"/>
    </row>
    <row r="46" spans="2:14">
      <c r="B46" s="54"/>
      <c r="C46" s="54"/>
      <c r="D46" s="54"/>
      <c r="E46" s="54"/>
      <c r="F46" s="54"/>
      <c r="G46" s="54"/>
      <c r="H46" s="56"/>
      <c r="I46" s="54"/>
      <c r="J46" s="54"/>
      <c r="K46" s="54"/>
      <c r="L46" s="54"/>
      <c r="M46" s="54"/>
      <c r="N46" s="54"/>
    </row>
    <row r="47" spans="2:14">
      <c r="B47" s="54"/>
      <c r="C47" s="54"/>
      <c r="D47" s="54"/>
      <c r="E47" s="54"/>
      <c r="F47" s="54"/>
      <c r="G47" s="54"/>
      <c r="H47" s="56"/>
      <c r="I47" s="54"/>
      <c r="J47" s="54"/>
      <c r="K47" s="54"/>
      <c r="L47" s="54"/>
      <c r="M47" s="54"/>
      <c r="N47" s="54"/>
    </row>
    <row r="48" spans="2:14">
      <c r="B48" s="54"/>
      <c r="C48" s="54"/>
      <c r="D48" s="54"/>
      <c r="E48" s="54"/>
      <c r="F48" s="54"/>
      <c r="G48" s="54"/>
      <c r="H48" s="56"/>
      <c r="I48" s="54"/>
      <c r="J48" s="54"/>
      <c r="K48" s="54"/>
      <c r="L48" s="54"/>
      <c r="M48" s="54"/>
      <c r="N48" s="54"/>
    </row>
    <row r="49" spans="2:14">
      <c r="B49" s="54"/>
      <c r="C49" s="54"/>
      <c r="D49" s="54"/>
      <c r="E49" s="54"/>
      <c r="F49" s="54"/>
      <c r="G49" s="54"/>
      <c r="H49" s="56"/>
      <c r="I49" s="54"/>
      <c r="J49" s="54"/>
      <c r="K49" s="54"/>
      <c r="L49" s="54"/>
      <c r="M49" s="54"/>
      <c r="N49" s="54"/>
    </row>
    <row r="50" spans="2:14">
      <c r="B50" s="54"/>
      <c r="C50" s="54"/>
      <c r="D50" s="54"/>
      <c r="E50" s="54"/>
      <c r="F50" s="54"/>
      <c r="G50" s="54"/>
      <c r="H50" s="56"/>
      <c r="I50" s="54"/>
      <c r="J50" s="54"/>
      <c r="K50" s="54"/>
      <c r="L50" s="54"/>
      <c r="M50" s="54"/>
      <c r="N50" s="54"/>
    </row>
    <row r="51" spans="2:14">
      <c r="B51" s="54"/>
      <c r="C51" s="54"/>
      <c r="D51" s="54"/>
      <c r="E51" s="54"/>
      <c r="F51" s="54"/>
      <c r="G51" s="54"/>
      <c r="H51" s="56"/>
      <c r="I51" s="54"/>
      <c r="J51" s="54"/>
      <c r="K51" s="54"/>
      <c r="L51" s="54"/>
      <c r="M51" s="54"/>
      <c r="N51" s="54"/>
    </row>
    <row r="52" spans="2:14" hidden="1"/>
    <row r="53" spans="2:14" hidden="1"/>
    <row r="54" spans="2:14" hidden="1"/>
    <row r="55" spans="2:14" hidden="1"/>
    <row r="56" spans="2:14" hidden="1"/>
    <row r="57" spans="2:14" hidden="1"/>
    <row r="58" spans="2:14" hidden="1"/>
    <row r="59" spans="2:14" hidden="1"/>
    <row r="60" spans="2:14" hidden="1"/>
    <row r="61" spans="2:14" hidden="1"/>
    <row r="62" spans="2:14" hidden="1"/>
    <row r="63" spans="2:14" hidden="1"/>
    <row r="64" spans="2:14" hidden="1"/>
    <row r="65" hidden="1"/>
    <row r="66" hidden="1"/>
  </sheetData>
  <sheetProtection password="C5AA" sheet="1" objects="1" scenarios="1"/>
  <mergeCells count="10">
    <mergeCell ref="B3:K3"/>
    <mergeCell ref="B29:N33"/>
    <mergeCell ref="B34:N41"/>
    <mergeCell ref="B42:N44"/>
    <mergeCell ref="B45:G51"/>
    <mergeCell ref="I45:N51"/>
    <mergeCell ref="B6:N11"/>
    <mergeCell ref="B12:N15"/>
    <mergeCell ref="B20:N28"/>
    <mergeCell ref="B16:N19"/>
  </mergeCells>
  <pageMargins left="0.25" right="0.25"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pageSetUpPr fitToPage="1"/>
  </sheetPr>
  <dimension ref="A1:AL49"/>
  <sheetViews>
    <sheetView showGridLines="0" showRowColHeaders="0" workbookViewId="0">
      <selection activeCell="F10" sqref="F10"/>
    </sheetView>
  </sheetViews>
  <sheetFormatPr defaultColWidth="0" defaultRowHeight="15" zeroHeight="1"/>
  <cols>
    <col min="1" max="1" width="6.28515625" style="4" customWidth="1"/>
    <col min="2" max="2" width="6.42578125" style="4" customWidth="1"/>
    <col min="3" max="3" width="70.42578125" style="18" customWidth="1"/>
    <col min="4" max="4" width="10.5703125" style="18" customWidth="1"/>
    <col min="5" max="5" width="10.5703125" style="4" customWidth="1"/>
    <col min="6" max="6" width="70.42578125" style="18" customWidth="1"/>
    <col min="7" max="7" width="10.140625" style="4" customWidth="1"/>
    <col min="8" max="8" width="9.140625" style="4" hidden="1" customWidth="1"/>
    <col min="9" max="9" width="2" style="4" hidden="1" customWidth="1"/>
    <col min="10" max="10" width="3.5703125" style="4" hidden="1" customWidth="1"/>
    <col min="11" max="11" width="8.5703125" style="4" hidden="1" customWidth="1"/>
    <col min="12" max="12" width="5.140625" style="15" hidden="1" customWidth="1"/>
    <col min="13" max="13" width="11.140625" style="4" hidden="1" customWidth="1"/>
    <col min="14" max="14" width="9.140625" style="4" hidden="1" customWidth="1"/>
    <col min="15" max="15" width="10.140625" style="4" customWidth="1"/>
    <col min="16" max="21" width="10.140625" style="4" hidden="1" customWidth="1"/>
    <col min="22" max="26" width="10.140625" style="15" hidden="1" customWidth="1"/>
    <col min="27" max="29" width="10.140625" style="4" hidden="1" customWidth="1"/>
    <col min="30" max="33" width="10.140625" style="15" hidden="1" customWidth="1"/>
    <col min="34" max="36" width="10.140625" style="4" hidden="1" customWidth="1"/>
    <col min="37" max="38" width="0" style="4" hidden="1" customWidth="1"/>
    <col min="39" max="16384" width="10.140625" style="4" hidden="1"/>
  </cols>
  <sheetData>
    <row r="1" spans="2:33"/>
    <row r="2" spans="2:33" s="5" customFormat="1" ht="15" customHeight="1">
      <c r="C2" s="19"/>
      <c r="D2" s="19"/>
      <c r="F2" s="19"/>
      <c r="G2" s="20"/>
      <c r="H2" s="20"/>
      <c r="L2" s="16"/>
      <c r="V2" s="16"/>
      <c r="W2" s="16"/>
      <c r="X2" s="16"/>
      <c r="Y2" s="16"/>
      <c r="Z2" s="16"/>
      <c r="AD2" s="16"/>
      <c r="AE2" s="16"/>
      <c r="AF2" s="16"/>
      <c r="AG2" s="16"/>
    </row>
    <row r="3" spans="2:33" s="5" customFormat="1" ht="15" customHeight="1">
      <c r="C3" s="21"/>
      <c r="D3" s="20"/>
      <c r="E3" s="51" t="s">
        <v>95</v>
      </c>
      <c r="F3" s="51"/>
      <c r="G3" s="20"/>
      <c r="H3" s="20"/>
      <c r="L3" s="16"/>
      <c r="V3" s="16"/>
      <c r="W3" s="16"/>
      <c r="X3" s="16"/>
      <c r="Y3" s="16"/>
      <c r="Z3" s="16"/>
      <c r="AD3" s="16"/>
      <c r="AE3" s="16"/>
      <c r="AF3" s="16"/>
      <c r="AG3" s="16"/>
    </row>
    <row r="4" spans="2:33" s="5" customFormat="1" ht="16.5" customHeight="1">
      <c r="C4" s="19"/>
      <c r="D4" s="19"/>
      <c r="E4" s="47"/>
      <c r="F4" s="48" t="s">
        <v>92</v>
      </c>
      <c r="G4" s="17"/>
      <c r="H4" s="17"/>
      <c r="L4" s="16"/>
      <c r="V4" s="16"/>
      <c r="W4" s="16"/>
      <c r="X4" s="16"/>
      <c r="Y4" s="16"/>
      <c r="Z4" s="16"/>
      <c r="AD4" s="16"/>
      <c r="AE4" s="16"/>
      <c r="AF4" s="16"/>
      <c r="AG4" s="16"/>
    </row>
    <row r="5" spans="2:33" s="5" customFormat="1" ht="16.5" customHeight="1">
      <c r="C5" s="19"/>
      <c r="D5" s="19"/>
      <c r="E5" s="47"/>
      <c r="F5" s="48" t="s">
        <v>93</v>
      </c>
      <c r="G5" s="17"/>
      <c r="H5" s="17"/>
      <c r="L5" s="16"/>
      <c r="V5" s="16"/>
      <c r="W5" s="16"/>
      <c r="X5" s="16"/>
      <c r="Y5" s="16"/>
      <c r="Z5" s="16"/>
      <c r="AD5" s="16"/>
      <c r="AE5" s="16"/>
      <c r="AF5" s="16"/>
      <c r="AG5" s="16"/>
    </row>
    <row r="6" spans="2:33" ht="16.5" customHeight="1">
      <c r="E6" s="49"/>
      <c r="F6" s="48" t="s">
        <v>94</v>
      </c>
    </row>
    <row r="7" spans="2:33">
      <c r="B7" s="22"/>
      <c r="C7" s="22" t="s">
        <v>40</v>
      </c>
      <c r="D7" s="23"/>
      <c r="E7" s="24"/>
      <c r="F7" s="23"/>
      <c r="G7" s="24"/>
    </row>
    <row r="8" spans="2:33" ht="23.25">
      <c r="C8" s="26" t="s">
        <v>20</v>
      </c>
      <c r="D8" s="43" t="s">
        <v>67</v>
      </c>
      <c r="E8" s="5"/>
      <c r="F8" s="26" t="s">
        <v>25</v>
      </c>
      <c r="G8" s="43" t="s">
        <v>67</v>
      </c>
      <c r="H8" s="35"/>
    </row>
    <row r="9" spans="2:33" ht="23.25">
      <c r="C9" s="27" t="s">
        <v>21</v>
      </c>
      <c r="D9" s="43" t="s">
        <v>67</v>
      </c>
      <c r="E9" s="5"/>
      <c r="F9" s="27" t="s">
        <v>26</v>
      </c>
      <c r="G9" s="43" t="s">
        <v>67</v>
      </c>
      <c r="H9" s="35"/>
    </row>
    <row r="10" spans="2:33">
      <c r="C10" s="27" t="s">
        <v>22</v>
      </c>
      <c r="D10" s="43" t="s">
        <v>67</v>
      </c>
      <c r="E10" s="5"/>
      <c r="F10" s="27" t="s">
        <v>27</v>
      </c>
      <c r="G10" s="43" t="s">
        <v>67</v>
      </c>
      <c r="H10" s="35"/>
    </row>
    <row r="11" spans="2:33" ht="23.25">
      <c r="C11" s="27" t="s">
        <v>29</v>
      </c>
      <c r="D11" s="43" t="s">
        <v>67</v>
      </c>
      <c r="E11" s="5"/>
      <c r="F11" s="27" t="s">
        <v>28</v>
      </c>
      <c r="G11" s="43" t="s">
        <v>67</v>
      </c>
      <c r="H11" s="35"/>
    </row>
    <row r="12" spans="2:33" ht="15" customHeight="1">
      <c r="C12" s="27" t="s">
        <v>23</v>
      </c>
      <c r="D12" s="43" t="s">
        <v>67</v>
      </c>
      <c r="E12" s="5"/>
      <c r="F12" s="27" t="s">
        <v>85</v>
      </c>
      <c r="G12" s="43" t="s">
        <v>67</v>
      </c>
      <c r="H12" s="35"/>
    </row>
    <row r="13" spans="2:33" ht="15" customHeight="1">
      <c r="C13" s="27" t="s">
        <v>24</v>
      </c>
      <c r="D13" s="43" t="s">
        <v>67</v>
      </c>
      <c r="E13" s="5"/>
    </row>
    <row r="14" spans="2:33">
      <c r="D14" s="36">
        <f>COUNTIF(D8:D13, "Yes")</f>
        <v>0</v>
      </c>
      <c r="E14" s="37"/>
      <c r="F14" s="36"/>
      <c r="G14" s="36">
        <f>COUNTIF(G8:G13, "Yes")</f>
        <v>0</v>
      </c>
      <c r="H14" s="18"/>
      <c r="I14" s="4">
        <f>SUM(D14:G14)</f>
        <v>0</v>
      </c>
      <c r="J14" s="34">
        <f>SUM(D14:G14)*5/11</f>
        <v>0</v>
      </c>
    </row>
    <row r="15" spans="2:33">
      <c r="B15" s="22"/>
      <c r="C15" s="22" t="s">
        <v>30</v>
      </c>
      <c r="D15" s="23"/>
      <c r="E15" s="24"/>
      <c r="F15" s="25"/>
      <c r="G15" s="24"/>
    </row>
    <row r="16" spans="2:33" ht="18.75" customHeight="1">
      <c r="C16" s="26" t="s">
        <v>75</v>
      </c>
      <c r="D16" s="43" t="s">
        <v>67</v>
      </c>
      <c r="E16" s="28"/>
      <c r="F16" s="26" t="s">
        <v>35</v>
      </c>
      <c r="G16" s="43" t="s">
        <v>67</v>
      </c>
      <c r="H16" s="35"/>
    </row>
    <row r="17" spans="2:10" ht="23.25">
      <c r="C17" s="26" t="s">
        <v>31</v>
      </c>
      <c r="D17" s="43" t="s">
        <v>67</v>
      </c>
      <c r="E17" s="5"/>
      <c r="F17" s="26" t="s">
        <v>36</v>
      </c>
      <c r="G17" s="43" t="s">
        <v>67</v>
      </c>
      <c r="H17" s="35"/>
    </row>
    <row r="18" spans="2:10">
      <c r="C18" s="26" t="s">
        <v>32</v>
      </c>
      <c r="D18" s="43" t="s">
        <v>67</v>
      </c>
      <c r="E18" s="28"/>
      <c r="F18" s="26" t="s">
        <v>79</v>
      </c>
      <c r="G18" s="43" t="s">
        <v>67</v>
      </c>
      <c r="H18" s="35"/>
    </row>
    <row r="19" spans="2:10" ht="17.25" customHeight="1">
      <c r="C19" s="26" t="s">
        <v>86</v>
      </c>
      <c r="D19" s="43" t="s">
        <v>67</v>
      </c>
      <c r="E19" s="28"/>
      <c r="F19" s="26" t="s">
        <v>37</v>
      </c>
      <c r="G19" s="43" t="s">
        <v>67</v>
      </c>
      <c r="H19" s="35"/>
    </row>
    <row r="20" spans="2:10" ht="23.25">
      <c r="C20" s="26" t="s">
        <v>78</v>
      </c>
      <c r="D20" s="43" t="s">
        <v>67</v>
      </c>
      <c r="E20" s="5"/>
      <c r="F20" s="26" t="s">
        <v>38</v>
      </c>
      <c r="G20" s="43" t="s">
        <v>67</v>
      </c>
      <c r="H20" s="35"/>
    </row>
    <row r="21" spans="2:10" ht="23.25">
      <c r="C21" s="26" t="s">
        <v>33</v>
      </c>
      <c r="D21" s="43" t="s">
        <v>67</v>
      </c>
      <c r="E21" s="44"/>
      <c r="F21" s="26" t="s">
        <v>88</v>
      </c>
      <c r="G21" s="43" t="s">
        <v>67</v>
      </c>
      <c r="H21" s="35"/>
    </row>
    <row r="22" spans="2:10" ht="23.25">
      <c r="C22" s="26" t="s">
        <v>34</v>
      </c>
      <c r="D22" s="43" t="s">
        <v>67</v>
      </c>
      <c r="E22" s="44"/>
      <c r="F22" s="26" t="s">
        <v>87</v>
      </c>
      <c r="G22" s="43" t="s">
        <v>67</v>
      </c>
    </row>
    <row r="23" spans="2:10">
      <c r="D23" s="36">
        <f>COUNTIF(D16:D22, "Yes")</f>
        <v>0</v>
      </c>
      <c r="E23" s="38"/>
      <c r="F23" s="36"/>
      <c r="G23" s="36">
        <f>COUNTIF(G16:G22, "Yes")</f>
        <v>0</v>
      </c>
      <c r="H23" s="18"/>
      <c r="I23" s="4">
        <f>SUM(D23:G23)</f>
        <v>0</v>
      </c>
      <c r="J23" s="34">
        <f>SUM(D23:G23)*5/13</f>
        <v>0</v>
      </c>
    </row>
    <row r="24" spans="2:10">
      <c r="B24" s="22"/>
      <c r="C24" s="22" t="s">
        <v>39</v>
      </c>
      <c r="D24" s="23"/>
      <c r="E24" s="24"/>
      <c r="F24" s="25"/>
      <c r="G24" s="24"/>
    </row>
    <row r="25" spans="2:10" ht="28.5" customHeight="1">
      <c r="C25" s="31" t="s">
        <v>43</v>
      </c>
      <c r="D25" s="43" t="s">
        <v>67</v>
      </c>
      <c r="E25" s="44"/>
      <c r="F25" s="31" t="s">
        <v>76</v>
      </c>
      <c r="G25" s="43" t="s">
        <v>67</v>
      </c>
      <c r="H25" s="35"/>
    </row>
    <row r="26" spans="2:10" ht="23.25">
      <c r="C26" s="31" t="s">
        <v>41</v>
      </c>
      <c r="D26" s="43" t="s">
        <v>67</v>
      </c>
      <c r="E26" s="44"/>
      <c r="F26" s="31" t="s">
        <v>48</v>
      </c>
      <c r="G26" s="43" t="s">
        <v>67</v>
      </c>
      <c r="H26" s="35"/>
    </row>
    <row r="27" spans="2:10" ht="34.5">
      <c r="C27" s="31" t="s">
        <v>42</v>
      </c>
      <c r="D27" s="43" t="s">
        <v>67</v>
      </c>
      <c r="E27" s="28"/>
      <c r="F27" s="26" t="s">
        <v>83</v>
      </c>
      <c r="G27" s="43" t="s">
        <v>67</v>
      </c>
      <c r="H27" s="35"/>
    </row>
    <row r="28" spans="2:10" ht="23.25">
      <c r="C28" s="31" t="s">
        <v>45</v>
      </c>
      <c r="D28" s="43" t="s">
        <v>67</v>
      </c>
      <c r="E28" s="28"/>
      <c r="F28" s="26" t="s">
        <v>81</v>
      </c>
      <c r="G28" s="43" t="s">
        <v>67</v>
      </c>
      <c r="H28" s="35"/>
    </row>
    <row r="29" spans="2:10">
      <c r="C29" s="31" t="s">
        <v>44</v>
      </c>
      <c r="D29" s="43" t="s">
        <v>67</v>
      </c>
      <c r="E29" s="28"/>
      <c r="F29" s="31" t="s">
        <v>49</v>
      </c>
      <c r="G29" s="43" t="s">
        <v>67</v>
      </c>
      <c r="H29" s="35"/>
    </row>
    <row r="30" spans="2:10" ht="23.25">
      <c r="C30" s="31" t="s">
        <v>46</v>
      </c>
      <c r="D30" s="43" t="s">
        <v>67</v>
      </c>
      <c r="E30" s="28"/>
      <c r="F30" s="31" t="s">
        <v>50</v>
      </c>
      <c r="G30" s="43" t="s">
        <v>67</v>
      </c>
      <c r="H30" s="35"/>
    </row>
    <row r="31" spans="2:10" ht="24.75" customHeight="1">
      <c r="C31" s="31" t="s">
        <v>80</v>
      </c>
      <c r="D31" s="43" t="s">
        <v>67</v>
      </c>
      <c r="E31" s="44"/>
      <c r="F31" s="31" t="s">
        <v>51</v>
      </c>
      <c r="G31" s="43" t="s">
        <v>67</v>
      </c>
      <c r="H31" s="35"/>
    </row>
    <row r="32" spans="2:10" ht="24.75" customHeight="1">
      <c r="B32" s="44"/>
      <c r="C32" s="31" t="s">
        <v>47</v>
      </c>
      <c r="D32" s="43" t="s">
        <v>67</v>
      </c>
      <c r="E32" s="44"/>
      <c r="F32" s="45"/>
      <c r="G32" s="46"/>
      <c r="H32" s="35"/>
    </row>
    <row r="33" spans="2:13">
      <c r="C33" s="32"/>
      <c r="D33" s="36">
        <f>COUNTIF(D25:D32, "Yes")</f>
        <v>0</v>
      </c>
      <c r="E33" s="39"/>
      <c r="F33" s="40"/>
      <c r="G33" s="36">
        <f>COUNTIF(G25:G32, "Yes")</f>
        <v>0</v>
      </c>
      <c r="H33" s="18"/>
      <c r="I33" s="4">
        <f>SUM(D33:G33)</f>
        <v>0</v>
      </c>
      <c r="J33" s="34">
        <f>SUM(D33:G33)*5/14</f>
        <v>0</v>
      </c>
    </row>
    <row r="34" spans="2:13">
      <c r="B34" s="22"/>
      <c r="C34" s="22" t="s">
        <v>52</v>
      </c>
      <c r="D34" s="23"/>
      <c r="E34" s="24"/>
      <c r="F34" s="25"/>
      <c r="G34" s="24"/>
    </row>
    <row r="35" spans="2:13" ht="23.25">
      <c r="C35" s="26" t="s">
        <v>82</v>
      </c>
      <c r="D35" s="43" t="s">
        <v>67</v>
      </c>
      <c r="E35" s="30"/>
      <c r="F35" s="26" t="s">
        <v>57</v>
      </c>
      <c r="G35" s="43" t="s">
        <v>67</v>
      </c>
      <c r="H35" s="35"/>
    </row>
    <row r="36" spans="2:13" ht="23.25">
      <c r="C36" s="26" t="s">
        <v>53</v>
      </c>
      <c r="D36" s="43" t="s">
        <v>67</v>
      </c>
      <c r="E36" s="28"/>
      <c r="F36" s="26" t="s">
        <v>58</v>
      </c>
      <c r="G36" s="43" t="s">
        <v>67</v>
      </c>
      <c r="H36" s="35"/>
    </row>
    <row r="37" spans="2:13" ht="23.25">
      <c r="C37" s="26" t="s">
        <v>89</v>
      </c>
      <c r="D37" s="43" t="s">
        <v>67</v>
      </c>
      <c r="F37" s="26" t="s">
        <v>59</v>
      </c>
      <c r="G37" s="43" t="s">
        <v>67</v>
      </c>
      <c r="H37" s="35"/>
    </row>
    <row r="38" spans="2:13" ht="23.25">
      <c r="C38" s="26" t="s">
        <v>54</v>
      </c>
      <c r="D38" s="43" t="s">
        <v>67</v>
      </c>
      <c r="E38" s="30"/>
      <c r="F38" s="26" t="s">
        <v>90</v>
      </c>
      <c r="G38" s="43" t="s">
        <v>67</v>
      </c>
      <c r="H38" s="35"/>
    </row>
    <row r="39" spans="2:13" ht="23.25">
      <c r="C39" s="26" t="s">
        <v>84</v>
      </c>
      <c r="D39" s="43" t="s">
        <v>67</v>
      </c>
      <c r="E39" s="28"/>
      <c r="F39" s="26" t="s">
        <v>60</v>
      </c>
      <c r="G39" s="43" t="s">
        <v>67</v>
      </c>
      <c r="H39" s="35"/>
    </row>
    <row r="40" spans="2:13" ht="23.25">
      <c r="C40" s="26" t="s">
        <v>55</v>
      </c>
      <c r="D40" s="43" t="s">
        <v>67</v>
      </c>
      <c r="E40" s="30"/>
      <c r="F40" s="26" t="s">
        <v>61</v>
      </c>
      <c r="G40" s="43" t="s">
        <v>67</v>
      </c>
      <c r="H40" s="35"/>
    </row>
    <row r="41" spans="2:13" ht="23.25">
      <c r="B41" s="44"/>
      <c r="C41" s="26" t="s">
        <v>77</v>
      </c>
      <c r="D41" s="43" t="s">
        <v>67</v>
      </c>
      <c r="E41" s="30"/>
      <c r="F41" s="26" t="s">
        <v>62</v>
      </c>
      <c r="G41" s="43" t="s">
        <v>67</v>
      </c>
      <c r="H41" s="35"/>
    </row>
    <row r="42" spans="2:13" ht="23.25">
      <c r="B42" s="44"/>
      <c r="C42" s="26" t="s">
        <v>56</v>
      </c>
      <c r="D42" s="43" t="s">
        <v>67</v>
      </c>
      <c r="E42" s="30"/>
      <c r="F42" s="29"/>
      <c r="H42" s="35"/>
    </row>
    <row r="43" spans="2:13">
      <c r="D43" s="36">
        <f>COUNTIF(D35:D42, "Yes")</f>
        <v>0</v>
      </c>
      <c r="E43" s="38"/>
      <c r="F43" s="36"/>
      <c r="G43" s="36">
        <f>COUNTIF(G35:G42, "Yes")</f>
        <v>0</v>
      </c>
      <c r="H43" s="18"/>
      <c r="I43" s="4">
        <f>SUM(D43:G43)</f>
        <v>0</v>
      </c>
      <c r="J43" s="34">
        <f>SUM(D43:G43)*5/12</f>
        <v>0</v>
      </c>
    </row>
    <row r="44" spans="2:13">
      <c r="B44" s="22"/>
      <c r="C44" s="22" t="s">
        <v>63</v>
      </c>
      <c r="D44" s="23"/>
      <c r="E44" s="24"/>
      <c r="F44" s="25"/>
      <c r="G44" s="24"/>
    </row>
    <row r="45" spans="2:13" ht="23.25">
      <c r="C45" s="26" t="s">
        <v>64</v>
      </c>
      <c r="D45" s="43" t="s">
        <v>67</v>
      </c>
      <c r="E45" s="30"/>
      <c r="F45" s="26" t="s">
        <v>66</v>
      </c>
      <c r="G45" s="43" t="s">
        <v>67</v>
      </c>
      <c r="H45" s="35"/>
    </row>
    <row r="46" spans="2:13" ht="20.25" customHeight="1">
      <c r="C46" s="26" t="s">
        <v>65</v>
      </c>
      <c r="D46" s="43" t="s">
        <v>67</v>
      </c>
      <c r="E46" s="30"/>
      <c r="F46" s="29"/>
    </row>
    <row r="47" spans="2:13">
      <c r="D47" s="36">
        <f>COUNTIF(D45:D46, "Yes")</f>
        <v>0</v>
      </c>
      <c r="E47" s="38"/>
      <c r="F47" s="36"/>
      <c r="G47" s="36">
        <f>COUNTIF(G45:G46, "Yes")</f>
        <v>0</v>
      </c>
      <c r="H47" s="18"/>
      <c r="I47" s="4">
        <f>SUM(D47:G47)</f>
        <v>0</v>
      </c>
      <c r="J47" s="34">
        <f>SUM(D47:G47)*5/3</f>
        <v>0</v>
      </c>
    </row>
    <row r="48" spans="2:13" hidden="1">
      <c r="K48" s="4" t="s">
        <v>70</v>
      </c>
      <c r="L48" s="15" t="s">
        <v>69</v>
      </c>
      <c r="M48" s="4" t="s">
        <v>68</v>
      </c>
    </row>
    <row r="49" spans="11:13" hidden="1">
      <c r="K49" s="4">
        <f>SUM(I14:I47)</f>
        <v>0</v>
      </c>
      <c r="L49" s="15">
        <v>58</v>
      </c>
      <c r="M49" s="33">
        <f>K49/L49</f>
        <v>0</v>
      </c>
    </row>
  </sheetData>
  <sheetProtection password="C5AA" sheet="1" objects="1" scenarios="1"/>
  <mergeCells count="1">
    <mergeCell ref="E3:F3"/>
  </mergeCells>
  <conditionalFormatting sqref="D8:D13">
    <cfRule type="containsText" dxfId="14" priority="23" operator="containsText" text="&quot;No&quot;">
      <formula>NOT(ISERROR(SEARCH("""No""",D8)))</formula>
    </cfRule>
  </conditionalFormatting>
  <conditionalFormatting sqref="G25:G32">
    <cfRule type="containsText" dxfId="13" priority="12" operator="containsText" text="&quot;No&quot;">
      <formula>NOT(ISERROR(SEARCH("""No""",G25)))</formula>
    </cfRule>
  </conditionalFormatting>
  <conditionalFormatting sqref="D25:D31">
    <cfRule type="containsText" dxfId="12" priority="13" operator="containsText" text="&quot;No&quot;">
      <formula>NOT(ISERROR(SEARCH("""No""",D25)))</formula>
    </cfRule>
  </conditionalFormatting>
  <conditionalFormatting sqref="D16:D22">
    <cfRule type="containsText" dxfId="11" priority="15" operator="containsText" text="&quot;No&quot;">
      <formula>NOT(ISERROR(SEARCH("""No""",D16)))</formula>
    </cfRule>
  </conditionalFormatting>
  <conditionalFormatting sqref="G8:G12">
    <cfRule type="containsText" dxfId="10" priority="16" operator="containsText" text="&quot;No&quot;">
      <formula>NOT(ISERROR(SEARCH("""No""",G8)))</formula>
    </cfRule>
  </conditionalFormatting>
  <conditionalFormatting sqref="G17:G22">
    <cfRule type="containsText" dxfId="9" priority="14" operator="containsText" text="&quot;No&quot;">
      <formula>NOT(ISERROR(SEARCH("""No""",G17)))</formula>
    </cfRule>
  </conditionalFormatting>
  <conditionalFormatting sqref="G35:G41">
    <cfRule type="containsText" dxfId="8" priority="11" operator="containsText" text="&quot;No&quot;">
      <formula>NOT(ISERROR(SEARCH("""No""",G35)))</formula>
    </cfRule>
  </conditionalFormatting>
  <conditionalFormatting sqref="D35:D41">
    <cfRule type="containsText" dxfId="7" priority="10" operator="containsText" text="&quot;No&quot;">
      <formula>NOT(ISERROR(SEARCH("""No""",D35)))</formula>
    </cfRule>
  </conditionalFormatting>
  <conditionalFormatting sqref="D45:D46">
    <cfRule type="containsText" dxfId="6" priority="9" operator="containsText" text="&quot;No&quot;">
      <formula>NOT(ISERROR(SEARCH("""No""",D45)))</formula>
    </cfRule>
  </conditionalFormatting>
  <conditionalFormatting sqref="G45">
    <cfRule type="containsText" dxfId="5" priority="8" operator="containsText" text="&quot;No&quot;">
      <formula>NOT(ISERROR(SEARCH("""No""",G45)))</formula>
    </cfRule>
  </conditionalFormatting>
  <conditionalFormatting sqref="G16">
    <cfRule type="containsText" dxfId="4" priority="7" operator="containsText" text="&quot;No&quot;">
      <formula>NOT(ISERROR(SEARCH("""No""",G16)))</formula>
    </cfRule>
  </conditionalFormatting>
  <conditionalFormatting sqref="G40">
    <cfRule type="containsText" dxfId="3" priority="6" operator="containsText" text="&quot;No&quot;">
      <formula>NOT(ISERROR(SEARCH("""No""",G40)))</formula>
    </cfRule>
  </conditionalFormatting>
  <conditionalFormatting sqref="D32">
    <cfRule type="containsText" dxfId="2" priority="5" operator="containsText" text="&quot;No&quot;">
      <formula>NOT(ISERROR(SEARCH("""No""",D32)))</formula>
    </cfRule>
  </conditionalFormatting>
  <conditionalFormatting sqref="G41">
    <cfRule type="containsText" dxfId="1" priority="4" operator="containsText" text="&quot;No&quot;">
      <formula>NOT(ISERROR(SEARCH("""No""",G41)))</formula>
    </cfRule>
  </conditionalFormatting>
  <conditionalFormatting sqref="D42">
    <cfRule type="containsText" dxfId="0" priority="2" operator="containsText" text="&quot;No&quot;">
      <formula>NOT(ISERROR(SEARCH("""No""",D42)))</formula>
    </cfRule>
  </conditionalFormatting>
  <pageMargins left="0.25" right="0.25" top="0.75" bottom="0" header="0.3" footer="0.05"/>
  <pageSetup paperSize="9" scale="59"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and calculations'!$C$1:$C$3</xm:f>
          </x14:formula1>
          <xm:sqref>D25:D32 G16:G22 D8:D13 D35:D42 G8:G12 G25:G32 G45 D45:D46 D16:D22 G35:G42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tint="0.59999389629810485"/>
  </sheetPr>
  <dimension ref="A1:P21"/>
  <sheetViews>
    <sheetView workbookViewId="0">
      <selection activeCell="H15" sqref="H15"/>
    </sheetView>
  </sheetViews>
  <sheetFormatPr defaultColWidth="0" defaultRowHeight="15" zeroHeight="1"/>
  <cols>
    <col min="1" max="1" width="3.85546875" customWidth="1"/>
    <col min="2" max="2" width="10.85546875" customWidth="1"/>
    <col min="3" max="3" width="21" style="1" customWidth="1"/>
    <col min="4" max="7" width="9.140625" customWidth="1"/>
    <col min="8" max="8" width="12.85546875" customWidth="1"/>
    <col min="9" max="9" width="9.140625" customWidth="1"/>
    <col min="10" max="10" width="13.42578125" bestFit="1" customWidth="1"/>
    <col min="11" max="15" width="9.140625" customWidth="1"/>
    <col min="16" max="16" width="0" hidden="1" customWidth="1"/>
    <col min="17" max="16384" width="9.140625" hidden="1"/>
  </cols>
  <sheetData>
    <row r="1" spans="1:15" s="4" customFormat="1"/>
    <row r="2" spans="1:15" s="4" customFormat="1"/>
    <row r="3" spans="1:15" s="4" customFormat="1"/>
    <row r="4" spans="1:15">
      <c r="A4" s="5"/>
      <c r="B4" s="4"/>
      <c r="C4" s="4"/>
      <c r="D4" s="4"/>
      <c r="E4" s="4"/>
      <c r="F4" s="4"/>
      <c r="G4" s="4"/>
      <c r="H4" s="4"/>
      <c r="I4" s="4"/>
      <c r="J4" s="4"/>
      <c r="K4" s="4"/>
      <c r="L4" s="4"/>
      <c r="M4" s="4"/>
      <c r="N4" s="4"/>
      <c r="O4" s="4"/>
    </row>
    <row r="5" spans="1:15">
      <c r="A5" s="5"/>
      <c r="B5" s="4"/>
      <c r="C5" s="52" t="s">
        <v>10</v>
      </c>
      <c r="D5" s="53"/>
      <c r="E5" s="4"/>
      <c r="F5" s="4"/>
      <c r="G5" s="4"/>
      <c r="H5" s="13" t="s">
        <v>13</v>
      </c>
      <c r="I5" s="14"/>
      <c r="J5" s="13" t="s">
        <v>17</v>
      </c>
      <c r="K5" s="4"/>
      <c r="L5" s="4"/>
      <c r="M5" s="4"/>
      <c r="N5" s="4"/>
      <c r="O5" s="4"/>
    </row>
    <row r="6" spans="1:15" ht="15.75" thickBot="1">
      <c r="A6" s="4"/>
      <c r="B6" s="4"/>
      <c r="C6" s="2" t="s">
        <v>9</v>
      </c>
      <c r="D6" s="7" t="s">
        <v>11</v>
      </c>
      <c r="E6" s="7" t="s">
        <v>12</v>
      </c>
      <c r="F6" s="4"/>
      <c r="H6" s="11" t="s">
        <v>14</v>
      </c>
      <c r="J6" s="11"/>
    </row>
    <row r="7" spans="1:15" ht="16.5" thickTop="1" thickBot="1">
      <c r="A7" s="4"/>
      <c r="B7" s="4"/>
      <c r="C7" s="6" t="s">
        <v>5</v>
      </c>
      <c r="D7" s="8">
        <v>60</v>
      </c>
      <c r="E7" s="9">
        <v>70</v>
      </c>
      <c r="F7" s="4"/>
      <c r="H7" s="12" t="s">
        <v>15</v>
      </c>
      <c r="J7" s="11" t="s">
        <v>18</v>
      </c>
    </row>
    <row r="8" spans="1:15" ht="16.5" thickTop="1" thickBot="1">
      <c r="A8" s="4"/>
      <c r="B8" s="4"/>
      <c r="C8" s="3" t="s">
        <v>6</v>
      </c>
      <c r="D8" s="10">
        <v>80</v>
      </c>
      <c r="E8" s="10">
        <v>90</v>
      </c>
      <c r="F8" s="4"/>
      <c r="H8" s="11" t="s">
        <v>16</v>
      </c>
      <c r="J8" s="11" t="s">
        <v>19</v>
      </c>
    </row>
    <row r="9" spans="1:15" ht="16.5" thickTop="1" thickBot="1">
      <c r="A9" s="4"/>
      <c r="B9" s="4"/>
      <c r="C9" s="3" t="s">
        <v>7</v>
      </c>
      <c r="D9" s="10">
        <v>102</v>
      </c>
      <c r="E9" s="10">
        <v>115</v>
      </c>
      <c r="F9" s="4"/>
      <c r="H9" s="11" t="s">
        <v>0</v>
      </c>
      <c r="J9" s="11" t="s">
        <v>0</v>
      </c>
    </row>
    <row r="10" spans="1:15" ht="16.5" thickTop="1" thickBot="1">
      <c r="A10" s="4"/>
      <c r="B10" s="4"/>
      <c r="C10" s="3" t="s">
        <v>8</v>
      </c>
      <c r="D10" s="10">
        <v>125</v>
      </c>
      <c r="E10" s="10">
        <v>135</v>
      </c>
      <c r="F10" s="4"/>
      <c r="J10" s="11"/>
    </row>
    <row r="11" spans="1:15" ht="16.5" thickTop="1" thickBot="1">
      <c r="A11" s="4"/>
      <c r="B11" s="4"/>
      <c r="C11" s="3" t="s">
        <v>0</v>
      </c>
      <c r="D11" s="10"/>
      <c r="E11" s="10"/>
      <c r="F11" s="4"/>
    </row>
    <row r="12" spans="1:15" ht="15.75" thickTop="1">
      <c r="A12" s="4"/>
      <c r="B12" s="4"/>
      <c r="C12" s="4"/>
      <c r="D12" s="4"/>
      <c r="E12" s="4"/>
      <c r="F12" s="4"/>
      <c r="G12" s="4"/>
      <c r="H12" s="4"/>
      <c r="I12" s="4"/>
      <c r="J12" s="4"/>
      <c r="K12" s="4"/>
      <c r="L12" s="4"/>
      <c r="M12" s="4"/>
      <c r="N12" s="4"/>
      <c r="O12" s="4"/>
    </row>
    <row r="13" spans="1:15"/>
    <row r="14" spans="1:15"/>
    <row r="15" spans="1:15"/>
    <row r="16" spans="1:15"/>
    <row r="17"/>
    <row r="18"/>
    <row r="19"/>
    <row r="20"/>
    <row r="21"/>
  </sheetData>
  <sheetProtection password="C5AA" sheet="1" objects="1" scenarios="1" selectLockedCells="1" selectUnlockedCells="1"/>
  <mergeCells count="1">
    <mergeCell ref="C5:D5"/>
  </mergeCell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E10"/>
  <sheetViews>
    <sheetView workbookViewId="0">
      <selection activeCell="E18" sqref="E18"/>
    </sheetView>
  </sheetViews>
  <sheetFormatPr defaultRowHeight="15"/>
  <cols>
    <col min="1" max="2" width="9.140625" style="1"/>
    <col min="3" max="3" width="53.7109375" style="1" bestFit="1" customWidth="1"/>
    <col min="4" max="4" width="19" style="1" bestFit="1" customWidth="1"/>
    <col min="5" max="16384" width="9.140625" style="1"/>
  </cols>
  <sheetData>
    <row r="1" spans="3:5">
      <c r="C1" s="1" t="s">
        <v>67</v>
      </c>
    </row>
    <row r="2" spans="3:5">
      <c r="C2" s="1" t="s">
        <v>18</v>
      </c>
    </row>
    <row r="3" spans="3:5">
      <c r="C3" s="1" t="s">
        <v>19</v>
      </c>
    </row>
    <row r="5" spans="3:5">
      <c r="C5" s="41" t="s">
        <v>1</v>
      </c>
      <c r="D5" s="42" t="s">
        <v>71</v>
      </c>
      <c r="E5" s="4"/>
    </row>
    <row r="6" spans="3:5">
      <c r="C6" s="15" t="str">
        <f>'EnMS Checklist'!C7</f>
        <v>Management Commitment and Energy Policy (4.1, 4.2, 4.3)</v>
      </c>
      <c r="D6" s="34">
        <f>'EnMS Checklist'!J14</f>
        <v>0</v>
      </c>
      <c r="E6" s="4"/>
    </row>
    <row r="7" spans="3:5">
      <c r="C7" s="15" t="str">
        <f>'EnMS Checklist'!C15</f>
        <v>Energy Planning (4.4)</v>
      </c>
      <c r="D7" s="34">
        <f>'EnMS Checklist'!J23</f>
        <v>0</v>
      </c>
      <c r="E7" s="4"/>
    </row>
    <row r="8" spans="3:5">
      <c r="C8" s="15" t="str">
        <f>'EnMS Checklist'!C24</f>
        <v>Implementation and Operation (4.5)</v>
      </c>
      <c r="D8" s="34">
        <f>'EnMS Checklist'!J33</f>
        <v>0</v>
      </c>
      <c r="E8" s="4"/>
    </row>
    <row r="9" spans="3:5">
      <c r="C9" s="15" t="str">
        <f>'EnMS Checklist'!C34</f>
        <v>Checking (4.6)</v>
      </c>
      <c r="D9" s="34">
        <f>'EnMS Checklist'!J43</f>
        <v>0</v>
      </c>
      <c r="E9" s="4"/>
    </row>
    <row r="10" spans="3:5">
      <c r="C10" s="15" t="str">
        <f>'EnMS Checklist'!C44</f>
        <v>Management Review (4.7)</v>
      </c>
      <c r="D10" s="34">
        <f>'EnMS Checklist'!J47</f>
        <v>0</v>
      </c>
      <c r="E10" s="4"/>
    </row>
  </sheetData>
  <sheetProtection password="C5AA" sheet="1" objects="1" scenarios="1" selectLockedCell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Home</vt:lpstr>
      <vt:lpstr>EnMS Checklist</vt:lpstr>
      <vt:lpstr>Drop Down</vt:lpstr>
      <vt:lpstr>Dropdown and calculations</vt:lpstr>
      <vt:lpstr>EnMS Dashboard</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M.Salman</dc:creator>
  <cp:lastModifiedBy>salman</cp:lastModifiedBy>
  <cp:lastPrinted>2017-04-12T08:33:12Z</cp:lastPrinted>
  <dcterms:created xsi:type="dcterms:W3CDTF">2017-02-09T10:17:42Z</dcterms:created>
  <dcterms:modified xsi:type="dcterms:W3CDTF">2017-04-12T08:33:27Z</dcterms:modified>
</cp:coreProperties>
</file>